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 firstSheet="25" activeTab="35"/>
  </bookViews>
  <sheets>
    <sheet name="Лист1" sheetId="1" r:id="rId1"/>
    <sheet name="Лист1 (2)" sheetId="2" r:id="rId2"/>
    <sheet name="Лист1 (3)" sheetId="3" r:id="rId3"/>
    <sheet name="Лист1 (4)" sheetId="4" r:id="rId4"/>
    <sheet name="Лист1 (5)" sheetId="5" r:id="rId5"/>
    <sheet name="Лист1 (6)" sheetId="6" r:id="rId6"/>
    <sheet name="Лист1 (7)" sheetId="7" r:id="rId7"/>
    <sheet name="Лист1 (8)" sheetId="8" r:id="rId8"/>
    <sheet name="Лист1 (9)" sheetId="9" r:id="rId9"/>
    <sheet name="Лист1 (10)" sheetId="10" r:id="rId10"/>
    <sheet name="Лист1 (11)" sheetId="11" r:id="rId11"/>
    <sheet name="Лист1 (12)" sheetId="12" r:id="rId12"/>
    <sheet name="Лист1 (13)" sheetId="13" r:id="rId13"/>
    <sheet name="Лист1 (14)" sheetId="14" r:id="rId14"/>
    <sheet name="Лист1 (15)" sheetId="15" r:id="rId15"/>
    <sheet name="Лист1 (16)" sheetId="16" r:id="rId16"/>
    <sheet name="Лист1 (17)" sheetId="17" r:id="rId17"/>
    <sheet name="Лист1 (18)" sheetId="18" r:id="rId18"/>
    <sheet name="Лист1 (19)" sheetId="19" r:id="rId19"/>
    <sheet name="Лист1 (20)" sheetId="20" r:id="rId20"/>
    <sheet name="Лист1 (21)" sheetId="21" r:id="rId21"/>
    <sheet name="Лист1 (22)" sheetId="22" r:id="rId22"/>
    <sheet name="Лист1 (23)" sheetId="23" r:id="rId23"/>
    <sheet name="Лист1 (24)" sheetId="24" r:id="rId24"/>
    <sheet name="Лист1 (25)" sheetId="25" r:id="rId25"/>
    <sheet name="Лист1 (26)" sheetId="26" r:id="rId26"/>
    <sheet name="Лист1 (27)" sheetId="27" r:id="rId27"/>
    <sheet name="Лист1 (28)" sheetId="28" r:id="rId28"/>
    <sheet name="Лист1 (29)" sheetId="29" r:id="rId29"/>
    <sheet name="Лист1 (30)" sheetId="30" r:id="rId30"/>
    <sheet name="Лист1 (31)" sheetId="31" r:id="rId31"/>
    <sheet name="Лист1 (32)" sheetId="32" r:id="rId32"/>
    <sheet name="Лист1 (33)" sheetId="33" r:id="rId33"/>
    <sheet name="Лист1 (34)" sheetId="34" r:id="rId34"/>
    <sheet name="Лист1 (35)" sheetId="35" r:id="rId35"/>
    <sheet name="Лист1 (36)" sheetId="36" r:id="rId36"/>
  </sheets>
  <definedNames>
    <definedName name="_xlnm.Print_Area" localSheetId="21">'Лист1 (22)'!$A$1:$C$29</definedName>
    <definedName name="_xlnm.Print_Area" localSheetId="28">'Лист1 (29)'!$A$1:$C$24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5" l="1"/>
  <c r="C18" i="25"/>
  <c r="C15" i="25"/>
  <c r="C12" i="25"/>
  <c r="C9" i="25"/>
  <c r="C9" i="21" l="1"/>
  <c r="A15" i="15" l="1"/>
  <c r="C14" i="15"/>
  <c r="A14" i="15"/>
  <c r="A13" i="15"/>
</calcChain>
</file>

<file path=xl/sharedStrings.xml><?xml version="1.0" encoding="utf-8"?>
<sst xmlns="http://schemas.openxmlformats.org/spreadsheetml/2006/main" count="867" uniqueCount="257">
  <si>
    <t>Приложение к порядку №36-ПП от 02.02.2017</t>
  </si>
  <si>
    <t xml:space="preserve">Информация
о рассчитываемой за календарный год среднемесячной заработной плате руководителей, их заместителей и главных бухгалтеров государственных областных, Территориального фонда обязательного медицинского страхования Мурманской области и государственных областных унитарных предприятий Мурманской области за 2022 год
</t>
  </si>
  <si>
    <t>Государственное автономное профессиональное образовательное учреждение Мурманской области "Апатитский политехнический колледж имени Голованова Гергия Александровича"</t>
  </si>
  <si>
    <t xml:space="preserve">Наименование фонда, учреждения, предприятия &lt;*&gt;
</t>
  </si>
  <si>
    <t>Фамилия, имя, отчество руководителя</t>
  </si>
  <si>
    <t>Гришина Людмила Владимировна</t>
  </si>
  <si>
    <t>Полное наименование должности руководителя (в соответствии со штатным расписанием)</t>
  </si>
  <si>
    <t>Директор</t>
  </si>
  <si>
    <t>Рассчитываемая за календарный год среднемесячная заработная плата руководителя (руб.)</t>
  </si>
  <si>
    <t>Фамилия, имя, отчество заместителя руководителя</t>
  </si>
  <si>
    <t>Азаренко Инга Викторовна</t>
  </si>
  <si>
    <t>Полное наименование должности заместителя руководителя (в соответствии со штатным расписанием)</t>
  </si>
  <si>
    <t>Заместитель директора</t>
  </si>
  <si>
    <t>Рассчитываемая за календарный год среднемесячная заработная плата заместителя руководителя (руб.)</t>
  </si>
  <si>
    <t>Фамилия, имя, отчество главного бухгалтера</t>
  </si>
  <si>
    <t>Андреева Лариса Владимировна</t>
  </si>
  <si>
    <t>Полное наименование должности главного бухгалтера (в соответствии со штатным расписанием)</t>
  </si>
  <si>
    <t>главный бухгалтер образовательного учреждения</t>
  </si>
  <si>
    <t>Рассчитываемая за календарный год среднемесячная заработная плата главного бухгалтера (руб.)</t>
  </si>
  <si>
    <t xml:space="preserve">&lt;*&gt; Указывается полное наименование учреждения, фонда, предприятия в соответствии с его уставом.
</t>
  </si>
  <si>
    <t>Государственное областное бюджетное учреждение для детей-сирот и детей, оставшихся без попечения родителей, «Кандалакшский центр помощи детям, оставшимся без попечения родителей, «Берег»</t>
  </si>
  <si>
    <t>Потапова Евгения Павловна</t>
  </si>
  <si>
    <t>Клепикова Татьяна Викторовна</t>
  </si>
  <si>
    <t>Заместитель директора по учебно-воспитательной работе</t>
  </si>
  <si>
    <t>Елесина Валентина Сергеевна</t>
  </si>
  <si>
    <t>Заместитель директора по административно-хозяйственной части</t>
  </si>
  <si>
    <t xml:space="preserve">Государственное областное бюджетное образовательное учреждение дополнительного образования "Мурманский областной загородный стационарный оздоровительно-образовательный (профильный) центр "Гандвиг"
</t>
  </si>
  <si>
    <t>Рыжанков Юрий Николаевич</t>
  </si>
  <si>
    <t>Максимов Валерий Васильевич</t>
  </si>
  <si>
    <t>Заместитель директора по общим вопросам</t>
  </si>
  <si>
    <t>Тихончук Владимир Валентинович</t>
  </si>
  <si>
    <t>Заместитель директора по финансово-хозяйственной работе</t>
  </si>
  <si>
    <t>Постнова Елена Анатольевна</t>
  </si>
  <si>
    <t>Главный бухгалтер</t>
  </si>
  <si>
    <t xml:space="preserve">государственное автономное учреждение дополнительного профессионального образования Мурманской области                               "Институт развития образования"&lt;*&gt;
</t>
  </si>
  <si>
    <t>Малахова Оксана Владимировна</t>
  </si>
  <si>
    <t>Ректор</t>
  </si>
  <si>
    <t>Стрельская Наталья Ивановна</t>
  </si>
  <si>
    <t>Проректор по УМР</t>
  </si>
  <si>
    <t>Краснов Павел Сергеевич</t>
  </si>
  <si>
    <t>Проректор по развитию РСО</t>
  </si>
  <si>
    <t>Носков Максим Владимирович</t>
  </si>
  <si>
    <t>Проректор по АХР</t>
  </si>
  <si>
    <t>Карпунина Татьяна Николаевна</t>
  </si>
  <si>
    <t>Государственное областное бюджетное общеобразовательное учреждение «Кандалакшская коррекционная школа-интернат»</t>
  </si>
  <si>
    <t>Ткачева Ольга Владимировна</t>
  </si>
  <si>
    <t>Юмшанова Елена Александровна</t>
  </si>
  <si>
    <t>Куницына Елена Юрьевна</t>
  </si>
  <si>
    <t>Заместитель директора по воспитательной работе</t>
  </si>
  <si>
    <t>Государственноек автономное профессиональное образовательное учреждение Мурманской области "Кандалакшский и индустриальный колледж"</t>
  </si>
  <si>
    <t>Чалая Екатерина Ефимовна</t>
  </si>
  <si>
    <t>директор</t>
  </si>
  <si>
    <t>Скворцов Антон Владимирович</t>
  </si>
  <si>
    <t xml:space="preserve">заместитель директора по административно-хозяйственной работе </t>
  </si>
  <si>
    <t>Саломахин Юрий Витальевич</t>
  </si>
  <si>
    <t>заместитель директора по учебно-производственной работе</t>
  </si>
  <si>
    <t>Ананьина Елизавета Евгеньевна</t>
  </si>
  <si>
    <t>главный бухгалтер</t>
  </si>
  <si>
    <t xml:space="preserve">Государственное областное бюджетное общеобразовательное учреждение "Кильдинская коррекционная школа - интернат"
</t>
  </si>
  <si>
    <t>Тиканова Елена Николаевна</t>
  </si>
  <si>
    <t>Барбикова Ольга Михайловна</t>
  </si>
  <si>
    <t>Государственное автономное профессиональное образовательное учреждение Мурманской области "Кольский медицинский колледж"</t>
  </si>
  <si>
    <t>Марченко Галина Борисовна</t>
  </si>
  <si>
    <t>Егарева Светлана Витальевна</t>
  </si>
  <si>
    <t>Радина Жанна Николаевна</t>
  </si>
  <si>
    <t>Ушко Наталья Григорьевна</t>
  </si>
  <si>
    <t xml:space="preserve">Государственное автономное профессиональное образовательное учреждение Мурманской области "Ковдорский политехнический колледж"
</t>
  </si>
  <si>
    <t>Шагин Евгений Александрович</t>
  </si>
  <si>
    <t>Ведерников Сергей Павлович</t>
  </si>
  <si>
    <t xml:space="preserve">Заместитель директора по учебно-производственной работе                      </t>
  </si>
  <si>
    <t>Бирко Александра Александровна</t>
  </si>
  <si>
    <t>Заместитель директора по административно - хозяйственным и общим вопросам</t>
  </si>
  <si>
    <t>Кадушкина Наталья Валерьевна</t>
  </si>
  <si>
    <t>Государственное автономное профессиональное образовательное учреждение Мурманской области "Кольский транспортный колледж"                         ( ГАПОУ МО "КТК")</t>
  </si>
  <si>
    <t>Соловьев Валерий Васильевич</t>
  </si>
  <si>
    <t>Масленникова Татьяна Николаевна   (уволена 28.04.2022)</t>
  </si>
  <si>
    <t>Заместитель директора по УПР</t>
  </si>
  <si>
    <t>Смирнов Валерий Владимирович</t>
  </si>
  <si>
    <t>Заместитель директора по АХР</t>
  </si>
  <si>
    <t>Цыганкова Екатерина Александровна</t>
  </si>
  <si>
    <t xml:space="preserve">Государственное атономное нетиповое образовательное учреждение "Центр образования "Лапландия"
</t>
  </si>
  <si>
    <t>Кулаков Сергей Валентинович</t>
  </si>
  <si>
    <t>Бережняк Оксана Анатольевна</t>
  </si>
  <si>
    <t>Заместитель директора по ИД</t>
  </si>
  <si>
    <t>Дубовицкий Антон Сергеевич</t>
  </si>
  <si>
    <t>Заместитель директора по ОПиМ</t>
  </si>
  <si>
    <t>Рязанов Дмитрий Сергеевич</t>
  </si>
  <si>
    <t>Заместитель директора по БиОТ</t>
  </si>
  <si>
    <t>Решетова Александра Юрьевна</t>
  </si>
  <si>
    <t>Заместитель директора по УВР</t>
  </si>
  <si>
    <t>Веричева Лидия Владимировна</t>
  </si>
  <si>
    <t>Заместитель директора по ЭД</t>
  </si>
  <si>
    <t>Минина Анна Вясеславовна</t>
  </si>
  <si>
    <t>Рассчитываемая за календарный год (5 мес.) среднемесячная заработная плата главного бухгалтера (руб.)</t>
  </si>
  <si>
    <t xml:space="preserve">Государственное автономное профессиональное образовательное учреждение Мурманской области «Мурманский индустриальный колледж»
</t>
  </si>
  <si>
    <t>Шатило Григорий Степанович</t>
  </si>
  <si>
    <t>Семенова Светлана Александровна</t>
  </si>
  <si>
    <t>Заместитель директора по учебно-методической работе</t>
  </si>
  <si>
    <t>Габаина Надежда Николаевна</t>
  </si>
  <si>
    <t>Заместитель директора по воспитательной работе и развитию конкурсного движения</t>
  </si>
  <si>
    <t>Малков Дмитрий Вячеславович</t>
  </si>
  <si>
    <t>Заместитель директора по безопасности и хозяйственным вопросам</t>
  </si>
  <si>
    <t>Вечеркин Роман Владимирович</t>
  </si>
  <si>
    <t>Заместитель директора по цифровому развитию</t>
  </si>
  <si>
    <t>Иванова Ирина Викторовна</t>
  </si>
  <si>
    <t xml:space="preserve">Главный бухгалтер </t>
  </si>
  <si>
    <t xml:space="preserve">Государственное областное бюджетное общеобразовательное учреждение "Минькинская коррекционная школа-интернат"
</t>
  </si>
  <si>
    <t>Почуева Людмила Михайловна</t>
  </si>
  <si>
    <t>Гарбузова Олеся Анатольевна</t>
  </si>
  <si>
    <t>Государственное автономное профессиональное образовательное учреждение Мурманской области "Мурманский колледж экономики и информационных технологий"</t>
  </si>
  <si>
    <t>Малков Вячеслав Валерьевич</t>
  </si>
  <si>
    <t>Тёлушкин Дмитрий Павлович</t>
  </si>
  <si>
    <t>Михеева Наталья Сергеевна</t>
  </si>
  <si>
    <t>Самойлова Марина Леонидовна</t>
  </si>
  <si>
    <t>Государственное областное бюджетное общеобразовательное учреждение "Мурманская коррекционная школа № 1</t>
  </si>
  <si>
    <t>Павлова Светлана Ивановна</t>
  </si>
  <si>
    <t>Леонова Илона Владимировна</t>
  </si>
  <si>
    <t>Демидова Ирина Александровна</t>
  </si>
  <si>
    <t>Иванов Вадим Валерьевич</t>
  </si>
  <si>
    <t>Заместитель директора по административно- хозяйственной работе</t>
  </si>
  <si>
    <t>Каримова Наталья Дмитриевна</t>
  </si>
  <si>
    <t xml:space="preserve">Заместитель директора по ВР </t>
  </si>
  <si>
    <t>Чернецкая Людмила Михайловна</t>
  </si>
  <si>
    <t xml:space="preserve">Государственное областное бюджетное общеобразовательное учреждение "Мурманская коррекционная школа-интернат № 3"
</t>
  </si>
  <si>
    <t>Садовская Ева Николаевна</t>
  </si>
  <si>
    <t>Иванова Елена Викторовна</t>
  </si>
  <si>
    <t>Заместитель директора по ВР</t>
  </si>
  <si>
    <t>Конькова Марина Ивановна</t>
  </si>
  <si>
    <t>Харькова Рамина Табризовна</t>
  </si>
  <si>
    <t>Заместитель директора по АХЧ</t>
  </si>
  <si>
    <t>Государствееное автономное профессиональное образовательное учреждение Мурманской области "Мурманский медицинский колледж"</t>
  </si>
  <si>
    <t>Савенков Андрей Анатольевич</t>
  </si>
  <si>
    <t>Сабитов Ильдар Рафаилевич</t>
  </si>
  <si>
    <t>Заместитель директора колледжа по безопасности</t>
  </si>
  <si>
    <t>Бельская Елена Анатольевна</t>
  </si>
  <si>
    <t>Заместитель директора колледжа по учебно-производственной работе</t>
  </si>
  <si>
    <t>Колесникова Татьяна Ивановна</t>
  </si>
  <si>
    <t>Заместитель директора колледжа по учебной работе</t>
  </si>
  <si>
    <t>Аркуша Марина Владимировна</t>
  </si>
  <si>
    <r>
      <t xml:space="preserve">Наименование фонда, учреждения, предприятия &lt;*&gt;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 государственное областное бюджетное общеобразовательное учреждение "Мончегорская коррекционная школа"
</t>
    </r>
  </si>
  <si>
    <t>Илаева Марина Юрьевна</t>
  </si>
  <si>
    <t>Громова Ольга Борисовна</t>
  </si>
  <si>
    <t>Заместитель директора по (УВР)</t>
  </si>
  <si>
    <t>Ильина Снежана Николаевна</t>
  </si>
  <si>
    <t xml:space="preserve">Государственное автономное профессиональное образовательное учреждение Мурманской области                                                               "Мончегорский политехнический колледж"                                                                                                                                                                                                                          Наименование фонда, учреждения, предприятия &lt;*&gt;
</t>
  </si>
  <si>
    <t>Рыжко Лариса Анатольевна</t>
  </si>
  <si>
    <t>Тугаринова Наталья Николаевна</t>
  </si>
  <si>
    <t>Остренко Дмитрий Юрьевич</t>
  </si>
  <si>
    <t>Заместитель директора по инновационной и производственной работе</t>
  </si>
  <si>
    <t>Шаранова Клавдия Викторовна</t>
  </si>
  <si>
    <t>Государственное автономное профессиональное образовательное учреждение Мурманской области "Мурманский педагогический колледж"</t>
  </si>
  <si>
    <t>Вуколова Надежда Федоровна</t>
  </si>
  <si>
    <t>Ковшира Ирина Александровна</t>
  </si>
  <si>
    <t>Дуванова Надежда Борисовна</t>
  </si>
  <si>
    <t>Заместитель директора по учебной работе</t>
  </si>
  <si>
    <t>Казанцев Сергей Юрьевич</t>
  </si>
  <si>
    <t>Заместитель директора по воспитательной и социальной работе</t>
  </si>
  <si>
    <t>Кушнарев Сергей Николаевич</t>
  </si>
  <si>
    <t>Заместитель директора по безопасности образовательного процесса</t>
  </si>
  <si>
    <t>Алексеева Олеся Анатольевна</t>
  </si>
  <si>
    <t>Заместитель директора по административно-хозяйственной и экономической деятельности</t>
  </si>
  <si>
    <t>Зинин Григорий Борисович</t>
  </si>
  <si>
    <t xml:space="preserve">Государственное автономное профессиональное образовательное учреждение Мурманской области "Мурманский строительный колледж имени Н.Е.Момота"
</t>
  </si>
  <si>
    <t>Милиев Вадим Анварович</t>
  </si>
  <si>
    <t xml:space="preserve">Шкредова Мария Игоревна </t>
  </si>
  <si>
    <t>Заместитель директора по учебно - воспитательной работе</t>
  </si>
  <si>
    <t>Бессонова Надежда Юрьевна</t>
  </si>
  <si>
    <t xml:space="preserve">Заместитель директора по учебно-производственной работе </t>
  </si>
  <si>
    <t>Созинова Зоя Ивановна</t>
  </si>
  <si>
    <t>Заместитель директора по административно-хозяйственной работе</t>
  </si>
  <si>
    <t>Титова Ирина Ивановна</t>
  </si>
  <si>
    <t>ГАПОУ МО "Мурманский технологический колледж сервиса"</t>
  </si>
  <si>
    <t>Юргалова Александра Сергеевна</t>
  </si>
  <si>
    <t>Корнилова Людмила Владимировна</t>
  </si>
  <si>
    <t>зам.директора по УПР</t>
  </si>
  <si>
    <t>Нуждина Капитолина Владимировна</t>
  </si>
  <si>
    <t>зам.директора по ВР ( с 01.10.2022)</t>
  </si>
  <si>
    <t>Максимец Светлана Петровна</t>
  </si>
  <si>
    <t>зам.директора по безопасности</t>
  </si>
  <si>
    <t>Швец Елена Владимировна</t>
  </si>
  <si>
    <t xml:space="preserve">Государственное автономное профессиональное образовательное учреждение Мурманской области «Оленегорский горнопромышленный колледж»
</t>
  </si>
  <si>
    <t>Коварский Олег Феликсович (01.01.2022-06.05.2022)</t>
  </si>
  <si>
    <t>Панас Наталья Викторовна (08.11.2022-31.12.2022)</t>
  </si>
  <si>
    <t>Панас Наталья Викторовна (01.01.2022-07.11.2022)</t>
  </si>
  <si>
    <t>Заместитель директора по учебно-производственной работе</t>
  </si>
  <si>
    <t>158 798</t>
  </si>
  <si>
    <t xml:space="preserve">Корзина Екатерина Анатольевна
(01.12.2022-31.12.2022)
</t>
  </si>
  <si>
    <t>114 215</t>
  </si>
  <si>
    <t>Машнина Ирина Ромуальдовна</t>
  </si>
  <si>
    <t>103 916</t>
  </si>
  <si>
    <t>Кассирова Людмила Павловна</t>
  </si>
  <si>
    <t>92 673</t>
  </si>
  <si>
    <t>Государственное областное бюджетное общеобразовательное учреждение «Оленегорская коррекционная школа-интернат»</t>
  </si>
  <si>
    <t>Третьякова Татьяна Михайловна</t>
  </si>
  <si>
    <t>Бугаева Татьяна Александровна</t>
  </si>
  <si>
    <t>Зайцева Татьяна Николаевна</t>
  </si>
  <si>
    <t>Владимирова Елена Владимировна</t>
  </si>
  <si>
    <t>Заместитель директора по хозяйственной работе</t>
  </si>
  <si>
    <t>Злобина Елена Ивановна</t>
  </si>
  <si>
    <t xml:space="preserve">Государственное автономное профессиональное образовательное учреждение Мурманской области
“Полярнозоринский энергетический колледж”
(ГАПОУ МО “ПЭК”)
</t>
  </si>
  <si>
    <t>Шевченко Даниил Викторович</t>
  </si>
  <si>
    <t>Цветкова Мария Николаевна</t>
  </si>
  <si>
    <t>143 577</t>
  </si>
  <si>
    <t>Лешкова Олеся Васильевна</t>
  </si>
  <si>
    <t>Заместитель директора по теоретическому обучению</t>
  </si>
  <si>
    <t>Манаенкова Ольга Александровна</t>
  </si>
  <si>
    <t>155 295</t>
  </si>
  <si>
    <t xml:space="preserve">Государственное автономное профессиональное образовательное учреждение Мурманской области " Печенгский политехнический техникум"
</t>
  </si>
  <si>
    <t>Будахина Елена Александровна</t>
  </si>
  <si>
    <t>Веселов Сергей Валерьевич</t>
  </si>
  <si>
    <t>Ткалич Елена Алексеевна</t>
  </si>
  <si>
    <t>Большакова Наталья Игоревна</t>
  </si>
  <si>
    <t xml:space="preserve">Государственное областное бюджетное учреждение для детей-сирот и детей, оставшихся без попечения родителей, "Мурманский центр помощи детям, оставшимся без попечения родителей, "Ровесник"
</t>
  </si>
  <si>
    <t>Шиловская Екатерина Сергеевна</t>
  </si>
  <si>
    <t>Лоткова Нелли Юрьевна</t>
  </si>
  <si>
    <t>Заместитель директора по реабилитационно-воспитательной работе</t>
  </si>
  <si>
    <t xml:space="preserve">
Государственное автономное  профессиональное образовательное учреждение Мурманской области   "Северный колледж физической культуры и спорта"</t>
  </si>
  <si>
    <t>Вадюхин Сергей Васильевич</t>
  </si>
  <si>
    <t>Митрофанова Елена Евгеньевна</t>
  </si>
  <si>
    <t>Глухова Светлана Аполинарьевна</t>
  </si>
  <si>
    <t xml:space="preserve">государственное областное бюджетное общеобразовательное учреждение Мурманской области кадетский корпус "Североморский кадетский корпус"
</t>
  </si>
  <si>
    <t>Шошин Иван Анатольевич</t>
  </si>
  <si>
    <t>Егоров Михаил Валерьевич</t>
  </si>
  <si>
    <t>Цыганков Станислав Владимирович</t>
  </si>
  <si>
    <t>Заместитель директора по КОиНВП</t>
  </si>
  <si>
    <t>Государственное областное бюджетное общеобразовательное учреждение Мурманской области "Средняя общеобразовательная школа № 289"</t>
  </si>
  <si>
    <t>Кондратенко Ирина Владимировна</t>
  </si>
  <si>
    <t>Кожевникова Елена Николаевна</t>
  </si>
  <si>
    <t>Ожегова Надежда Васильевна</t>
  </si>
  <si>
    <t xml:space="preserve">Пискунова Ольга Викторовна </t>
  </si>
  <si>
    <t xml:space="preserve">Селезнева Светлана Николаевна </t>
  </si>
  <si>
    <t>ГАУ МО "ЦКО"</t>
  </si>
  <si>
    <t>Кафаджий Наталья Николаевна</t>
  </si>
  <si>
    <t>Уваров Владимир Тимофеевич</t>
  </si>
  <si>
    <t>Хацевич Роман Витальевич</t>
  </si>
  <si>
    <t>Зимина Надежда Петровна</t>
  </si>
  <si>
    <t>ГОБУ МО ЦППМС-помощи</t>
  </si>
  <si>
    <t>Майкович Мирослава Ярославовна</t>
  </si>
  <si>
    <t>Баланова Татьяна Адольфовна</t>
  </si>
  <si>
    <t>Горюшина Ирина Алекеевна</t>
  </si>
  <si>
    <t>Кононенко Ольга Ивановна</t>
  </si>
  <si>
    <t>-</t>
  </si>
  <si>
    <t xml:space="preserve">Государственное казенное образовательное учреждение Мурманской области "Вечерняя (сменная) общеобразовательная школа № 18"
</t>
  </si>
  <si>
    <t>Зонтова Наталья Анатольевна</t>
  </si>
  <si>
    <t xml:space="preserve">Государственное областное бюджетное учреждение для детей-сирот и детей, оставшихся без попечения родителей, "Мурмашинский центр помощи детям, оставшимся без попечения родителей, "Журавушка"
</t>
  </si>
  <si>
    <t>Мальцева Галина Владимировна</t>
  </si>
  <si>
    <t>Новикова Ирина Геннадьевна</t>
  </si>
  <si>
    <t>Заместитель директора по реабилитационно- воспитательной работе</t>
  </si>
  <si>
    <t xml:space="preserve">Государственное областное бюджетное оздоровительное учреждение санаторного типа для детей, нуждающихся в длительном лечении "Зеленоборская санаторная школа-интернат" (ГОБООУ ЗСШИ)
</t>
  </si>
  <si>
    <t>Брайцева Елена Юрьевна</t>
  </si>
  <si>
    <t>175 771</t>
  </si>
  <si>
    <t>Леонтьева Екатерина Николаевна</t>
  </si>
  <si>
    <t>118 064</t>
  </si>
  <si>
    <t>Московцева Алина Алексеевна</t>
  </si>
  <si>
    <t>100 651</t>
  </si>
  <si>
    <t>Митенёва Оксана Александровна</t>
  </si>
  <si>
    <t>Главный бухгалтер образовательного учркждкния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</si>
</sst>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\ _₽"/>
    <numFmt numFmtId="165" formatCode="_-* #,##0.00\ _₽_-;\-* #,##0.00\ _₽_-;_-* &quot;-&quot;??\ _₽_-;_-@_-"/>
    <numFmt numFmtId="166" formatCode="_-* #,##0\ _₽_-;\-* #,##0\ _₽_-;_-* &quot;-&quot;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NumberFormat="1"/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4" fontId="0" fillId="0" borderId="0" xfId="0" applyNumberForma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4" xfId="0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2" applyNumberFormat="1" applyFont="1" applyBorder="1" applyAlignment="1">
      <alignment horizontal="center"/>
    </xf>
    <xf numFmtId="3" fontId="3" fillId="0" borderId="2" xfId="2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Border="1"/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164" fontId="3" fillId="0" borderId="2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166" fontId="3" fillId="0" borderId="2" xfId="0" applyNumberFormat="1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166" fontId="3" fillId="2" borderId="2" xfId="2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C21"/>
  <sheetViews>
    <sheetView topLeftCell="A4" workbookViewId="0">
      <selection activeCell="C7" sqref="C7:C18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42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66</v>
      </c>
      <c r="B6" s="7"/>
      <c r="C6" s="7"/>
    </row>
    <row r="7" spans="1:3" ht="30" customHeight="1" x14ac:dyDescent="0.25">
      <c r="A7" s="8" t="s">
        <v>4</v>
      </c>
      <c r="B7" s="8"/>
      <c r="C7" s="29" t="s">
        <v>67</v>
      </c>
    </row>
    <row r="8" spans="1:3" ht="30.75" customHeight="1" x14ac:dyDescent="0.25">
      <c r="A8" s="8" t="s">
        <v>6</v>
      </c>
      <c r="B8" s="8"/>
      <c r="C8" s="29" t="s">
        <v>7</v>
      </c>
    </row>
    <row r="9" spans="1:3" ht="27" customHeight="1" x14ac:dyDescent="0.25">
      <c r="A9" s="8" t="s">
        <v>8</v>
      </c>
      <c r="B9" s="8"/>
      <c r="C9" s="29">
        <v>147791</v>
      </c>
    </row>
    <row r="10" spans="1:3" ht="27.75" customHeight="1" x14ac:dyDescent="0.25">
      <c r="A10" s="8" t="s">
        <v>9</v>
      </c>
      <c r="B10" s="8"/>
      <c r="C10" s="29" t="s">
        <v>68</v>
      </c>
    </row>
    <row r="11" spans="1:3" ht="40.5" customHeight="1" x14ac:dyDescent="0.25">
      <c r="A11" s="8" t="s">
        <v>11</v>
      </c>
      <c r="B11" s="8"/>
      <c r="C11" s="29" t="s">
        <v>69</v>
      </c>
    </row>
    <row r="12" spans="1:3" ht="36" customHeight="1" x14ac:dyDescent="0.25">
      <c r="A12" s="8" t="s">
        <v>13</v>
      </c>
      <c r="B12" s="8"/>
      <c r="C12" s="29">
        <v>132900</v>
      </c>
    </row>
    <row r="13" spans="1:3" ht="22.5" customHeight="1" x14ac:dyDescent="0.25">
      <c r="A13" s="8" t="s">
        <v>9</v>
      </c>
      <c r="B13" s="8"/>
      <c r="C13" s="29" t="s">
        <v>70</v>
      </c>
    </row>
    <row r="14" spans="1:3" ht="50.25" customHeight="1" x14ac:dyDescent="0.25">
      <c r="A14" s="8" t="s">
        <v>11</v>
      </c>
      <c r="B14" s="8"/>
      <c r="C14" s="29" t="s">
        <v>71</v>
      </c>
    </row>
    <row r="15" spans="1:3" ht="33" customHeight="1" x14ac:dyDescent="0.25">
      <c r="A15" s="8" t="s">
        <v>13</v>
      </c>
      <c r="B15" s="8"/>
      <c r="C15" s="29">
        <v>103876</v>
      </c>
    </row>
    <row r="16" spans="1:3" ht="27.75" customHeight="1" x14ac:dyDescent="0.25">
      <c r="A16" s="8" t="s">
        <v>14</v>
      </c>
      <c r="B16" s="8"/>
      <c r="C16" s="29" t="s">
        <v>72</v>
      </c>
    </row>
    <row r="17" spans="1:3" ht="24.75" customHeight="1" x14ac:dyDescent="0.25">
      <c r="A17" s="8" t="s">
        <v>16</v>
      </c>
      <c r="B17" s="8"/>
      <c r="C17" s="29" t="s">
        <v>33</v>
      </c>
    </row>
    <row r="18" spans="1:3" ht="21.75" customHeight="1" x14ac:dyDescent="0.25">
      <c r="A18" s="8" t="s">
        <v>18</v>
      </c>
      <c r="B18" s="8"/>
      <c r="C18" s="29">
        <v>133497</v>
      </c>
    </row>
    <row r="21" spans="1:3" x14ac:dyDescent="0.25">
      <c r="A21" s="12" t="s">
        <v>19</v>
      </c>
      <c r="B21" s="13"/>
      <c r="C21" s="13"/>
    </row>
  </sheetData>
  <mergeCells count="16">
    <mergeCell ref="A16:B16"/>
    <mergeCell ref="A17:B17"/>
    <mergeCell ref="A18:B18"/>
    <mergeCell ref="A21:C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C24"/>
  <sheetViews>
    <sheetView topLeftCell="A10" workbookViewId="0">
      <selection activeCell="C7" sqref="C7:C18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73</v>
      </c>
      <c r="B6" s="7"/>
      <c r="C6" s="7"/>
    </row>
    <row r="7" spans="1:3" ht="50.25" customHeight="1" x14ac:dyDescent="0.25">
      <c r="A7" s="8" t="s">
        <v>4</v>
      </c>
      <c r="B7" s="8"/>
      <c r="C7" s="10" t="s">
        <v>74</v>
      </c>
    </row>
    <row r="8" spans="1:3" ht="50.25" customHeight="1" x14ac:dyDescent="0.25">
      <c r="A8" s="8" t="s">
        <v>6</v>
      </c>
      <c r="B8" s="8"/>
      <c r="C8" s="10" t="s">
        <v>7</v>
      </c>
    </row>
    <row r="9" spans="1:3" ht="50.25" customHeight="1" x14ac:dyDescent="0.25">
      <c r="A9" s="8" t="s">
        <v>8</v>
      </c>
      <c r="B9" s="8"/>
      <c r="C9" s="10">
        <v>108840</v>
      </c>
    </row>
    <row r="10" spans="1:3" ht="50.25" customHeight="1" x14ac:dyDescent="0.25">
      <c r="A10" s="8" t="s">
        <v>9</v>
      </c>
      <c r="B10" s="8"/>
      <c r="C10" s="11" t="s">
        <v>75</v>
      </c>
    </row>
    <row r="11" spans="1:3" ht="50.25" customHeight="1" x14ac:dyDescent="0.25">
      <c r="A11" s="8" t="s">
        <v>11</v>
      </c>
      <c r="B11" s="8"/>
      <c r="C11" s="10" t="s">
        <v>76</v>
      </c>
    </row>
    <row r="12" spans="1:3" ht="50.25" customHeight="1" x14ac:dyDescent="0.25">
      <c r="A12" s="8" t="s">
        <v>13</v>
      </c>
      <c r="B12" s="8"/>
      <c r="C12" s="10">
        <v>86691</v>
      </c>
    </row>
    <row r="13" spans="1:3" ht="50.25" customHeight="1" x14ac:dyDescent="0.25">
      <c r="A13" s="8" t="s">
        <v>9</v>
      </c>
      <c r="B13" s="8"/>
      <c r="C13" s="10" t="s">
        <v>77</v>
      </c>
    </row>
    <row r="14" spans="1:3" ht="50.25" customHeight="1" x14ac:dyDescent="0.25">
      <c r="A14" s="8" t="s">
        <v>11</v>
      </c>
      <c r="B14" s="8"/>
      <c r="C14" s="10" t="s">
        <v>78</v>
      </c>
    </row>
    <row r="15" spans="1:3" ht="50.25" customHeight="1" x14ac:dyDescent="0.25">
      <c r="A15" s="8" t="s">
        <v>13</v>
      </c>
      <c r="B15" s="8"/>
      <c r="C15" s="10">
        <v>90584</v>
      </c>
    </row>
    <row r="16" spans="1:3" ht="50.25" customHeight="1" x14ac:dyDescent="0.25">
      <c r="A16" s="8" t="s">
        <v>14</v>
      </c>
      <c r="B16" s="8"/>
      <c r="C16" s="10" t="s">
        <v>79</v>
      </c>
    </row>
    <row r="17" spans="1:3" ht="50.25" customHeight="1" x14ac:dyDescent="0.25">
      <c r="A17" s="8" t="s">
        <v>16</v>
      </c>
      <c r="B17" s="8"/>
      <c r="C17" s="10" t="s">
        <v>33</v>
      </c>
    </row>
    <row r="18" spans="1:3" ht="50.25" customHeight="1" x14ac:dyDescent="0.25">
      <c r="A18" s="8" t="s">
        <v>18</v>
      </c>
      <c r="B18" s="8"/>
      <c r="C18" s="10">
        <v>136016</v>
      </c>
    </row>
    <row r="20" spans="1:3" x14ac:dyDescent="0.25">
      <c r="A20" s="12" t="s">
        <v>19</v>
      </c>
      <c r="B20" s="13"/>
      <c r="C20" s="13"/>
    </row>
    <row r="24" spans="1:3" x14ac:dyDescent="0.25">
      <c r="A24" s="12"/>
      <c r="B24" s="13"/>
      <c r="C24" s="13"/>
    </row>
  </sheetData>
  <mergeCells count="17">
    <mergeCell ref="A16:B16"/>
    <mergeCell ref="A17:B17"/>
    <mergeCell ref="A18:B18"/>
    <mergeCell ref="A20:C20"/>
    <mergeCell ref="A24:C24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C30"/>
  <sheetViews>
    <sheetView topLeftCell="A13" workbookViewId="0">
      <selection activeCell="C24" sqref="C24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80</v>
      </c>
      <c r="B6" s="7"/>
      <c r="C6" s="7"/>
    </row>
    <row r="7" spans="1:3" ht="30" customHeight="1" x14ac:dyDescent="0.25">
      <c r="A7" s="8" t="s">
        <v>4</v>
      </c>
      <c r="B7" s="8"/>
      <c r="C7" s="30" t="s">
        <v>81</v>
      </c>
    </row>
    <row r="8" spans="1:3" ht="30" customHeight="1" x14ac:dyDescent="0.25">
      <c r="A8" s="8" t="s">
        <v>6</v>
      </c>
      <c r="B8" s="8"/>
      <c r="C8" s="30" t="s">
        <v>7</v>
      </c>
    </row>
    <row r="9" spans="1:3" ht="30" customHeight="1" x14ac:dyDescent="0.25">
      <c r="A9" s="8" t="s">
        <v>8</v>
      </c>
      <c r="B9" s="8"/>
      <c r="C9" s="31">
        <v>243362</v>
      </c>
    </row>
    <row r="10" spans="1:3" ht="30" customHeight="1" x14ac:dyDescent="0.25">
      <c r="A10" s="20" t="s">
        <v>9</v>
      </c>
      <c r="B10" s="21"/>
      <c r="C10" s="30" t="s">
        <v>82</v>
      </c>
    </row>
    <row r="11" spans="1:3" ht="30" customHeight="1" x14ac:dyDescent="0.25">
      <c r="A11" s="20" t="s">
        <v>11</v>
      </c>
      <c r="B11" s="21"/>
      <c r="C11" s="30" t="s">
        <v>83</v>
      </c>
    </row>
    <row r="12" spans="1:3" ht="30" customHeight="1" x14ac:dyDescent="0.25">
      <c r="A12" s="20" t="s">
        <v>13</v>
      </c>
      <c r="B12" s="21"/>
      <c r="C12" s="31">
        <v>220362</v>
      </c>
    </row>
    <row r="13" spans="1:3" ht="30" customHeight="1" x14ac:dyDescent="0.25">
      <c r="A13" s="20" t="s">
        <v>9</v>
      </c>
      <c r="B13" s="21"/>
      <c r="C13" s="30" t="s">
        <v>84</v>
      </c>
    </row>
    <row r="14" spans="1:3" ht="30" customHeight="1" x14ac:dyDescent="0.25">
      <c r="A14" s="20" t="s">
        <v>11</v>
      </c>
      <c r="B14" s="21"/>
      <c r="C14" s="30" t="s">
        <v>85</v>
      </c>
    </row>
    <row r="15" spans="1:3" ht="30" customHeight="1" x14ac:dyDescent="0.25">
      <c r="A15" s="20" t="s">
        <v>13</v>
      </c>
      <c r="B15" s="21"/>
      <c r="C15" s="31">
        <v>130751</v>
      </c>
    </row>
    <row r="16" spans="1:3" ht="30" customHeight="1" x14ac:dyDescent="0.25">
      <c r="A16" s="20" t="s">
        <v>9</v>
      </c>
      <c r="B16" s="21"/>
      <c r="C16" s="30" t="s">
        <v>86</v>
      </c>
    </row>
    <row r="17" spans="1:3" ht="30" customHeight="1" x14ac:dyDescent="0.25">
      <c r="A17" s="20" t="s">
        <v>11</v>
      </c>
      <c r="B17" s="21"/>
      <c r="C17" s="30" t="s">
        <v>87</v>
      </c>
    </row>
    <row r="18" spans="1:3" ht="30" customHeight="1" x14ac:dyDescent="0.25">
      <c r="A18" s="20" t="s">
        <v>13</v>
      </c>
      <c r="B18" s="21"/>
      <c r="C18" s="31">
        <v>146996</v>
      </c>
    </row>
    <row r="19" spans="1:3" ht="30" customHeight="1" x14ac:dyDescent="0.25">
      <c r="A19" s="20" t="s">
        <v>9</v>
      </c>
      <c r="B19" s="21"/>
      <c r="C19" s="30" t="s">
        <v>88</v>
      </c>
    </row>
    <row r="20" spans="1:3" ht="30" customHeight="1" x14ac:dyDescent="0.25">
      <c r="A20" s="20" t="s">
        <v>11</v>
      </c>
      <c r="B20" s="21"/>
      <c r="C20" s="30" t="s">
        <v>89</v>
      </c>
    </row>
    <row r="21" spans="1:3" ht="30" customHeight="1" x14ac:dyDescent="0.25">
      <c r="A21" s="20" t="s">
        <v>13</v>
      </c>
      <c r="B21" s="21"/>
      <c r="C21" s="31">
        <v>106766</v>
      </c>
    </row>
    <row r="22" spans="1:3" ht="30" customHeight="1" x14ac:dyDescent="0.25">
      <c r="A22" s="20" t="s">
        <v>9</v>
      </c>
      <c r="B22" s="21"/>
      <c r="C22" s="30" t="s">
        <v>90</v>
      </c>
    </row>
    <row r="23" spans="1:3" ht="30" customHeight="1" x14ac:dyDescent="0.25">
      <c r="A23" s="20" t="s">
        <v>11</v>
      </c>
      <c r="B23" s="21"/>
      <c r="C23" s="30" t="s">
        <v>91</v>
      </c>
    </row>
    <row r="24" spans="1:3" ht="30" customHeight="1" x14ac:dyDescent="0.25">
      <c r="A24" s="20" t="s">
        <v>13</v>
      </c>
      <c r="B24" s="21"/>
      <c r="C24" s="31">
        <v>156156</v>
      </c>
    </row>
    <row r="25" spans="1:3" ht="30" customHeight="1" x14ac:dyDescent="0.25">
      <c r="A25" s="8" t="s">
        <v>14</v>
      </c>
      <c r="B25" s="8"/>
      <c r="C25" s="30" t="s">
        <v>92</v>
      </c>
    </row>
    <row r="26" spans="1:3" ht="30" customHeight="1" x14ac:dyDescent="0.25">
      <c r="A26" s="8" t="s">
        <v>16</v>
      </c>
      <c r="B26" s="8"/>
      <c r="C26" s="30" t="s">
        <v>33</v>
      </c>
    </row>
    <row r="27" spans="1:3" ht="30" customHeight="1" x14ac:dyDescent="0.25">
      <c r="A27" s="8" t="s">
        <v>93</v>
      </c>
      <c r="B27" s="8"/>
      <c r="C27" s="31">
        <v>129455</v>
      </c>
    </row>
    <row r="30" spans="1:3" x14ac:dyDescent="0.25">
      <c r="A30" s="12" t="s">
        <v>19</v>
      </c>
      <c r="B30" s="13"/>
      <c r="C30" s="13"/>
    </row>
  </sheetData>
  <mergeCells count="25">
    <mergeCell ref="A30:C30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C26"/>
  <sheetViews>
    <sheetView topLeftCell="A19" workbookViewId="0">
      <selection activeCell="C7" sqref="C7:C24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94</v>
      </c>
      <c r="B6" s="7"/>
      <c r="C6" s="7"/>
    </row>
    <row r="7" spans="1:3" ht="50.25" customHeight="1" x14ac:dyDescent="0.25">
      <c r="A7" s="8" t="s">
        <v>4</v>
      </c>
      <c r="B7" s="8"/>
      <c r="C7" s="23" t="s">
        <v>95</v>
      </c>
    </row>
    <row r="8" spans="1:3" ht="50.25" customHeight="1" x14ac:dyDescent="0.25">
      <c r="A8" s="8" t="s">
        <v>6</v>
      </c>
      <c r="B8" s="8"/>
      <c r="C8" s="23" t="s">
        <v>7</v>
      </c>
    </row>
    <row r="9" spans="1:3" ht="50.25" customHeight="1" x14ac:dyDescent="0.25">
      <c r="A9" s="8" t="s">
        <v>8</v>
      </c>
      <c r="B9" s="8"/>
      <c r="C9" s="23">
        <v>228453.14</v>
      </c>
    </row>
    <row r="10" spans="1:3" ht="50.25" customHeight="1" x14ac:dyDescent="0.25">
      <c r="A10" s="8" t="s">
        <v>9</v>
      </c>
      <c r="B10" s="8"/>
      <c r="C10" s="23" t="s">
        <v>96</v>
      </c>
    </row>
    <row r="11" spans="1:3" ht="50.25" customHeight="1" x14ac:dyDescent="0.25">
      <c r="A11" s="8" t="s">
        <v>11</v>
      </c>
      <c r="B11" s="8"/>
      <c r="C11" s="24" t="s">
        <v>97</v>
      </c>
    </row>
    <row r="12" spans="1:3" ht="50.25" customHeight="1" x14ac:dyDescent="0.25">
      <c r="A12" s="8" t="s">
        <v>13</v>
      </c>
      <c r="B12" s="8"/>
      <c r="C12" s="23">
        <v>200890.8</v>
      </c>
    </row>
    <row r="13" spans="1:3" ht="50.25" customHeight="1" x14ac:dyDescent="0.25">
      <c r="A13" s="8" t="s">
        <v>9</v>
      </c>
      <c r="B13" s="8"/>
      <c r="C13" s="23" t="s">
        <v>98</v>
      </c>
    </row>
    <row r="14" spans="1:3" ht="50.25" customHeight="1" x14ac:dyDescent="0.25">
      <c r="A14" s="8" t="s">
        <v>11</v>
      </c>
      <c r="B14" s="8"/>
      <c r="C14" s="24" t="s">
        <v>99</v>
      </c>
    </row>
    <row r="15" spans="1:3" ht="50.25" customHeight="1" thickBot="1" x14ac:dyDescent="0.3">
      <c r="A15" s="8" t="s">
        <v>13</v>
      </c>
      <c r="B15" s="8"/>
      <c r="C15" s="23">
        <v>140447.87</v>
      </c>
    </row>
    <row r="16" spans="1:3" ht="50.25" customHeight="1" thickBot="1" x14ac:dyDescent="0.3">
      <c r="A16" s="8" t="s">
        <v>9</v>
      </c>
      <c r="B16" s="8"/>
      <c r="C16" s="32" t="s">
        <v>100</v>
      </c>
    </row>
    <row r="17" spans="1:3" ht="50.25" customHeight="1" thickBot="1" x14ac:dyDescent="0.3">
      <c r="A17" s="8" t="s">
        <v>11</v>
      </c>
      <c r="B17" s="8"/>
      <c r="C17" s="33" t="s">
        <v>101</v>
      </c>
    </row>
    <row r="18" spans="1:3" ht="50.25" customHeight="1" x14ac:dyDescent="0.25">
      <c r="A18" s="8" t="s">
        <v>13</v>
      </c>
      <c r="B18" s="8"/>
      <c r="C18" s="23">
        <v>120078.13</v>
      </c>
    </row>
    <row r="19" spans="1:3" ht="50.25" customHeight="1" x14ac:dyDescent="0.25">
      <c r="A19" s="8" t="s">
        <v>9</v>
      </c>
      <c r="B19" s="8"/>
      <c r="C19" s="23" t="s">
        <v>102</v>
      </c>
    </row>
    <row r="20" spans="1:3" ht="50.25" customHeight="1" x14ac:dyDescent="0.25">
      <c r="A20" s="8" t="s">
        <v>11</v>
      </c>
      <c r="B20" s="8"/>
      <c r="C20" s="24" t="s">
        <v>103</v>
      </c>
    </row>
    <row r="21" spans="1:3" ht="50.25" customHeight="1" x14ac:dyDescent="0.25">
      <c r="A21" s="8" t="s">
        <v>13</v>
      </c>
      <c r="B21" s="8"/>
      <c r="C21" s="23">
        <v>163310.66</v>
      </c>
    </row>
    <row r="22" spans="1:3" ht="50.25" customHeight="1" x14ac:dyDescent="0.25">
      <c r="A22" s="8" t="s">
        <v>14</v>
      </c>
      <c r="B22" s="8"/>
      <c r="C22" s="23" t="s">
        <v>104</v>
      </c>
    </row>
    <row r="23" spans="1:3" ht="50.25" customHeight="1" x14ac:dyDescent="0.25">
      <c r="A23" s="8" t="s">
        <v>16</v>
      </c>
      <c r="B23" s="8"/>
      <c r="C23" s="24" t="s">
        <v>105</v>
      </c>
    </row>
    <row r="24" spans="1:3" ht="50.25" customHeight="1" x14ac:dyDescent="0.25">
      <c r="A24" s="8" t="s">
        <v>18</v>
      </c>
      <c r="B24" s="8"/>
      <c r="C24" s="23">
        <v>191431.03</v>
      </c>
    </row>
    <row r="26" spans="1:3" x14ac:dyDescent="0.25">
      <c r="A26" s="12" t="s">
        <v>19</v>
      </c>
      <c r="B26" s="13"/>
      <c r="C26" s="13"/>
    </row>
  </sheetData>
  <mergeCells count="22">
    <mergeCell ref="A22:B22"/>
    <mergeCell ref="A23:B23"/>
    <mergeCell ref="A24:B24"/>
    <mergeCell ref="A26:C26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C14"/>
  <sheetViews>
    <sheetView workbookViewId="0">
      <selection activeCell="C9" sqref="C9:C12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106</v>
      </c>
      <c r="B6" s="7"/>
      <c r="C6" s="7"/>
    </row>
    <row r="7" spans="1:3" ht="50.25" customHeight="1" x14ac:dyDescent="0.25">
      <c r="A7" s="8" t="s">
        <v>4</v>
      </c>
      <c r="B7" s="8"/>
      <c r="C7" s="34" t="s">
        <v>107</v>
      </c>
    </row>
    <row r="8" spans="1:3" ht="50.25" customHeight="1" x14ac:dyDescent="0.25">
      <c r="A8" s="8" t="s">
        <v>6</v>
      </c>
      <c r="B8" s="8"/>
      <c r="C8" s="35" t="s">
        <v>7</v>
      </c>
    </row>
    <row r="9" spans="1:3" ht="50.25" customHeight="1" x14ac:dyDescent="0.25">
      <c r="A9" s="8" t="s">
        <v>8</v>
      </c>
      <c r="B9" s="8"/>
      <c r="C9" s="25">
        <v>202078.35</v>
      </c>
    </row>
    <row r="10" spans="1:3" ht="50.25" customHeight="1" x14ac:dyDescent="0.25">
      <c r="A10" s="8" t="s">
        <v>9</v>
      </c>
      <c r="B10" s="8"/>
      <c r="C10" s="25" t="s">
        <v>108</v>
      </c>
    </row>
    <row r="11" spans="1:3" ht="50.25" customHeight="1" x14ac:dyDescent="0.25">
      <c r="A11" s="8" t="s">
        <v>11</v>
      </c>
      <c r="B11" s="8"/>
      <c r="C11" s="26" t="s">
        <v>48</v>
      </c>
    </row>
    <row r="12" spans="1:3" ht="50.25" customHeight="1" x14ac:dyDescent="0.25">
      <c r="A12" s="8" t="s">
        <v>13</v>
      </c>
      <c r="B12" s="8"/>
      <c r="C12" s="25">
        <v>159018.15</v>
      </c>
    </row>
    <row r="14" spans="1:3" x14ac:dyDescent="0.25">
      <c r="A14" s="12" t="s">
        <v>19</v>
      </c>
      <c r="B14" s="13"/>
      <c r="C14" s="13"/>
    </row>
  </sheetData>
  <mergeCells count="10">
    <mergeCell ref="A10:B10"/>
    <mergeCell ref="A11:B11"/>
    <mergeCell ref="A12:B12"/>
    <mergeCell ref="A14:C14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C23"/>
  <sheetViews>
    <sheetView workbookViewId="0">
      <selection activeCell="C8" sqref="C8:C18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36" t="s">
        <v>109</v>
      </c>
      <c r="B5" s="36"/>
      <c r="C5" s="36"/>
    </row>
    <row r="6" spans="1:3" ht="29.25" customHeight="1" x14ac:dyDescent="0.25">
      <c r="A6" s="6" t="s">
        <v>3</v>
      </c>
      <c r="B6" s="7"/>
      <c r="C6" s="7"/>
    </row>
    <row r="7" spans="1:3" ht="50.25" customHeight="1" x14ac:dyDescent="0.25">
      <c r="A7" s="8" t="s">
        <v>4</v>
      </c>
      <c r="B7" s="8"/>
      <c r="C7" s="37" t="s">
        <v>110</v>
      </c>
    </row>
    <row r="8" spans="1:3" ht="50.25" customHeight="1" x14ac:dyDescent="0.25">
      <c r="A8" s="8" t="s">
        <v>6</v>
      </c>
      <c r="B8" s="8"/>
      <c r="C8" s="10" t="s">
        <v>7</v>
      </c>
    </row>
    <row r="9" spans="1:3" ht="50.25" customHeight="1" x14ac:dyDescent="0.25">
      <c r="A9" s="8" t="s">
        <v>8</v>
      </c>
      <c r="B9" s="8"/>
      <c r="C9" s="10">
        <v>200367.29</v>
      </c>
    </row>
    <row r="10" spans="1:3" ht="50.25" customHeight="1" x14ac:dyDescent="0.25">
      <c r="A10" s="8" t="s">
        <v>9</v>
      </c>
      <c r="B10" s="8"/>
      <c r="C10" s="10" t="s">
        <v>111</v>
      </c>
    </row>
    <row r="11" spans="1:3" ht="50.25" customHeight="1" x14ac:dyDescent="0.25">
      <c r="A11" s="8" t="s">
        <v>11</v>
      </c>
      <c r="B11" s="8"/>
      <c r="C11" s="10" t="s">
        <v>12</v>
      </c>
    </row>
    <row r="12" spans="1:3" ht="50.25" customHeight="1" x14ac:dyDescent="0.25">
      <c r="A12" s="8" t="s">
        <v>13</v>
      </c>
      <c r="B12" s="8"/>
      <c r="C12" s="10">
        <v>210094.58</v>
      </c>
    </row>
    <row r="13" spans="1:3" ht="50.25" customHeight="1" x14ac:dyDescent="0.25">
      <c r="A13" s="20" t="str">
        <f t="shared" ref="A13" si="0">$A$10</f>
        <v>Фамилия, имя, отчество заместителя руководителя</v>
      </c>
      <c r="B13" s="21"/>
      <c r="C13" s="10" t="s">
        <v>112</v>
      </c>
    </row>
    <row r="14" spans="1:3" ht="50.25" customHeight="1" x14ac:dyDescent="0.25">
      <c r="A14" s="20" t="str">
        <f t="shared" ref="A14" si="1">$A$11</f>
        <v>Полное наименование должности заместителя руководителя (в соответствии со штатным расписанием)</v>
      </c>
      <c r="B14" s="21"/>
      <c r="C14" s="10" t="str">
        <f>$C$11</f>
        <v>Заместитель директора</v>
      </c>
    </row>
    <row r="15" spans="1:3" ht="50.25" customHeight="1" x14ac:dyDescent="0.25">
      <c r="A15" s="38" t="str">
        <f t="shared" ref="A15" si="2">$A$12</f>
        <v>Рассчитываемая за календарный год среднемесячная заработная плата заместителя руководителя (руб.)</v>
      </c>
      <c r="B15" s="39"/>
      <c r="C15" s="10">
        <v>139670.68</v>
      </c>
    </row>
    <row r="16" spans="1:3" ht="50.25" customHeight="1" x14ac:dyDescent="0.25">
      <c r="A16" s="8" t="s">
        <v>14</v>
      </c>
      <c r="B16" s="8"/>
      <c r="C16" s="10" t="s">
        <v>113</v>
      </c>
    </row>
    <row r="17" spans="1:3" ht="50.25" customHeight="1" x14ac:dyDescent="0.25">
      <c r="A17" s="8" t="s">
        <v>16</v>
      </c>
      <c r="B17" s="8"/>
      <c r="C17" s="10" t="s">
        <v>33</v>
      </c>
    </row>
    <row r="18" spans="1:3" ht="50.25" customHeight="1" x14ac:dyDescent="0.25">
      <c r="A18" s="8" t="s">
        <v>18</v>
      </c>
      <c r="B18" s="8"/>
      <c r="C18" s="10">
        <v>155539.37</v>
      </c>
    </row>
    <row r="19" spans="1:3" x14ac:dyDescent="0.25">
      <c r="C19" s="40"/>
    </row>
    <row r="20" spans="1:3" x14ac:dyDescent="0.25">
      <c r="C20" s="40"/>
    </row>
    <row r="21" spans="1:3" x14ac:dyDescent="0.25">
      <c r="A21" s="12" t="s">
        <v>19</v>
      </c>
      <c r="B21" s="13"/>
      <c r="C21" s="13"/>
    </row>
    <row r="23" spans="1:3" x14ac:dyDescent="0.25">
      <c r="C23" s="41"/>
    </row>
  </sheetData>
  <mergeCells count="17">
    <mergeCell ref="A15:B15"/>
    <mergeCell ref="A16:B16"/>
    <mergeCell ref="A17:B17"/>
    <mergeCell ref="A18:B18"/>
    <mergeCell ref="A21:C21"/>
    <mergeCell ref="A9:B9"/>
    <mergeCell ref="A10:B10"/>
    <mergeCell ref="A11:B11"/>
    <mergeCell ref="A12:B12"/>
    <mergeCell ref="A13:B13"/>
    <mergeCell ref="A14:B14"/>
    <mergeCell ref="B1:C1"/>
    <mergeCell ref="A2:C4"/>
    <mergeCell ref="A5:C5"/>
    <mergeCell ref="A6:C6"/>
    <mergeCell ref="A7:B7"/>
    <mergeCell ref="A8:B8"/>
  </mergeCells>
  <pageMargins left="0.7" right="0.7" top="0.75" bottom="0.75" header="0.3" footer="0.3"/>
  <pageSetup paperSize="9" scale="6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C26"/>
  <sheetViews>
    <sheetView topLeftCell="A19" workbookViewId="0">
      <selection activeCell="D33" sqref="D33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114</v>
      </c>
      <c r="B6" s="7"/>
      <c r="C6" s="7"/>
    </row>
    <row r="7" spans="1:3" ht="50.25" customHeight="1" x14ac:dyDescent="0.25">
      <c r="A7" s="8" t="s">
        <v>4</v>
      </c>
      <c r="B7" s="8"/>
      <c r="C7" s="42" t="s">
        <v>115</v>
      </c>
    </row>
    <row r="8" spans="1:3" ht="50.25" customHeight="1" x14ac:dyDescent="0.25">
      <c r="A8" s="8" t="s">
        <v>6</v>
      </c>
      <c r="B8" s="8"/>
      <c r="C8" s="42" t="s">
        <v>7</v>
      </c>
    </row>
    <row r="9" spans="1:3" ht="50.25" customHeight="1" x14ac:dyDescent="0.25">
      <c r="A9" s="8" t="s">
        <v>8</v>
      </c>
      <c r="B9" s="8"/>
      <c r="C9" s="43">
        <v>150358.32999999999</v>
      </c>
    </row>
    <row r="10" spans="1:3" ht="50.25" customHeight="1" x14ac:dyDescent="0.25">
      <c r="A10" s="8" t="s">
        <v>9</v>
      </c>
      <c r="B10" s="8"/>
      <c r="C10" s="42" t="s">
        <v>116</v>
      </c>
    </row>
    <row r="11" spans="1:3" ht="50.25" customHeight="1" x14ac:dyDescent="0.25">
      <c r="A11" s="8" t="s">
        <v>11</v>
      </c>
      <c r="B11" s="8"/>
      <c r="C11" s="42" t="s">
        <v>23</v>
      </c>
    </row>
    <row r="12" spans="1:3" ht="50.25" customHeight="1" x14ac:dyDescent="0.25">
      <c r="A12" s="8" t="s">
        <v>13</v>
      </c>
      <c r="B12" s="8"/>
      <c r="C12" s="44">
        <v>129551.65</v>
      </c>
    </row>
    <row r="13" spans="1:3" ht="50.25" customHeight="1" x14ac:dyDescent="0.25">
      <c r="A13" s="8" t="s">
        <v>9</v>
      </c>
      <c r="B13" s="8"/>
      <c r="C13" s="45" t="s">
        <v>117</v>
      </c>
    </row>
    <row r="14" spans="1:3" ht="50.25" customHeight="1" x14ac:dyDescent="0.25">
      <c r="A14" s="8" t="s">
        <v>11</v>
      </c>
      <c r="B14" s="8"/>
      <c r="C14" s="45" t="s">
        <v>23</v>
      </c>
    </row>
    <row r="15" spans="1:3" ht="50.25" customHeight="1" x14ac:dyDescent="0.25">
      <c r="A15" s="8" t="s">
        <v>13</v>
      </c>
      <c r="B15" s="8"/>
      <c r="C15" s="44">
        <v>136088.38</v>
      </c>
    </row>
    <row r="16" spans="1:3" ht="50.25" customHeight="1" x14ac:dyDescent="0.25">
      <c r="A16" s="8" t="s">
        <v>9</v>
      </c>
      <c r="B16" s="8"/>
      <c r="C16" s="45" t="s">
        <v>118</v>
      </c>
    </row>
    <row r="17" spans="1:3" ht="50.25" customHeight="1" x14ac:dyDescent="0.25">
      <c r="A17" s="8" t="s">
        <v>11</v>
      </c>
      <c r="B17" s="8"/>
      <c r="C17" s="45" t="s">
        <v>119</v>
      </c>
    </row>
    <row r="18" spans="1:3" ht="50.25" customHeight="1" x14ac:dyDescent="0.25">
      <c r="A18" s="8" t="s">
        <v>13</v>
      </c>
      <c r="B18" s="8"/>
      <c r="C18" s="45">
        <v>112974.14</v>
      </c>
    </row>
    <row r="19" spans="1:3" ht="50.25" customHeight="1" x14ac:dyDescent="0.25">
      <c r="A19" s="8" t="s">
        <v>9</v>
      </c>
      <c r="B19" s="8"/>
      <c r="C19" s="45" t="s">
        <v>120</v>
      </c>
    </row>
    <row r="20" spans="1:3" ht="50.25" customHeight="1" x14ac:dyDescent="0.25">
      <c r="A20" s="8" t="s">
        <v>11</v>
      </c>
      <c r="B20" s="8"/>
      <c r="C20" s="24" t="s">
        <v>121</v>
      </c>
    </row>
    <row r="21" spans="1:3" ht="50.25" customHeight="1" x14ac:dyDescent="0.25">
      <c r="A21" s="8" t="s">
        <v>13</v>
      </c>
      <c r="B21" s="8"/>
      <c r="C21" s="26">
        <v>154460.57</v>
      </c>
    </row>
    <row r="22" spans="1:3" ht="50.25" customHeight="1" x14ac:dyDescent="0.25">
      <c r="A22" s="8" t="s">
        <v>14</v>
      </c>
      <c r="B22" s="8"/>
      <c r="C22" s="24" t="s">
        <v>122</v>
      </c>
    </row>
    <row r="23" spans="1:3" ht="50.25" customHeight="1" x14ac:dyDescent="0.25">
      <c r="A23" s="8" t="s">
        <v>16</v>
      </c>
      <c r="B23" s="8"/>
      <c r="C23" s="24" t="s">
        <v>33</v>
      </c>
    </row>
    <row r="24" spans="1:3" ht="50.25" customHeight="1" x14ac:dyDescent="0.25">
      <c r="A24" s="8" t="s">
        <v>18</v>
      </c>
      <c r="B24" s="8"/>
      <c r="C24" s="46">
        <v>131407.76</v>
      </c>
    </row>
    <row r="26" spans="1:3" x14ac:dyDescent="0.25">
      <c r="A26" s="12" t="s">
        <v>19</v>
      </c>
      <c r="B26" s="13"/>
      <c r="C26" s="13"/>
    </row>
  </sheetData>
  <mergeCells count="22">
    <mergeCell ref="A22:B22"/>
    <mergeCell ref="A23:B23"/>
    <mergeCell ref="A24:B24"/>
    <mergeCell ref="A26:C26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C20"/>
  <sheetViews>
    <sheetView topLeftCell="A10" workbookViewId="0">
      <selection activeCell="C8" sqref="C8:C18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123</v>
      </c>
      <c r="B6" s="7"/>
      <c r="C6" s="7"/>
    </row>
    <row r="7" spans="1:3" ht="50.25" customHeight="1" x14ac:dyDescent="0.25">
      <c r="A7" s="47" t="s">
        <v>4</v>
      </c>
      <c r="B7" s="47"/>
      <c r="C7" s="34" t="s">
        <v>124</v>
      </c>
    </row>
    <row r="8" spans="1:3" ht="50.25" customHeight="1" x14ac:dyDescent="0.25">
      <c r="A8" s="47" t="s">
        <v>6</v>
      </c>
      <c r="B8" s="47"/>
      <c r="C8" s="25" t="s">
        <v>7</v>
      </c>
    </row>
    <row r="9" spans="1:3" ht="50.25" customHeight="1" x14ac:dyDescent="0.25">
      <c r="A9" s="47" t="s">
        <v>8</v>
      </c>
      <c r="B9" s="47"/>
      <c r="C9" s="25">
        <v>159483.32999999999</v>
      </c>
    </row>
    <row r="10" spans="1:3" ht="50.25" customHeight="1" x14ac:dyDescent="0.25">
      <c r="A10" s="47" t="s">
        <v>9</v>
      </c>
      <c r="B10" s="47"/>
      <c r="C10" s="25" t="s">
        <v>125</v>
      </c>
    </row>
    <row r="11" spans="1:3" ht="50.25" customHeight="1" x14ac:dyDescent="0.25">
      <c r="A11" s="47" t="s">
        <v>11</v>
      </c>
      <c r="B11" s="47"/>
      <c r="C11" s="25" t="s">
        <v>126</v>
      </c>
    </row>
    <row r="12" spans="1:3" ht="50.25" customHeight="1" x14ac:dyDescent="0.25">
      <c r="A12" s="47" t="s">
        <v>13</v>
      </c>
      <c r="B12" s="47"/>
      <c r="C12" s="25">
        <v>124224.18</v>
      </c>
    </row>
    <row r="13" spans="1:3" ht="50.25" customHeight="1" x14ac:dyDescent="0.25">
      <c r="A13" s="47" t="s">
        <v>9</v>
      </c>
      <c r="B13" s="47"/>
      <c r="C13" s="25" t="s">
        <v>127</v>
      </c>
    </row>
    <row r="14" spans="1:3" ht="50.25" customHeight="1" x14ac:dyDescent="0.25">
      <c r="A14" s="47" t="s">
        <v>11</v>
      </c>
      <c r="B14" s="47"/>
      <c r="C14" s="25" t="s">
        <v>89</v>
      </c>
    </row>
    <row r="15" spans="1:3" ht="50.25" customHeight="1" x14ac:dyDescent="0.25">
      <c r="A15" s="47" t="s">
        <v>13</v>
      </c>
      <c r="B15" s="47"/>
      <c r="C15" s="25">
        <v>121293.48</v>
      </c>
    </row>
    <row r="16" spans="1:3" ht="50.25" customHeight="1" x14ac:dyDescent="0.25">
      <c r="A16" s="47" t="s">
        <v>9</v>
      </c>
      <c r="B16" s="47"/>
      <c r="C16" s="25" t="s">
        <v>128</v>
      </c>
    </row>
    <row r="17" spans="1:3" ht="50.25" customHeight="1" x14ac:dyDescent="0.25">
      <c r="A17" s="47" t="s">
        <v>11</v>
      </c>
      <c r="B17" s="47"/>
      <c r="C17" s="25" t="s">
        <v>129</v>
      </c>
    </row>
    <row r="18" spans="1:3" ht="50.25" customHeight="1" x14ac:dyDescent="0.25">
      <c r="A18" s="47" t="s">
        <v>13</v>
      </c>
      <c r="B18" s="47"/>
      <c r="C18" s="25">
        <v>123279.15</v>
      </c>
    </row>
    <row r="20" spans="1:3" x14ac:dyDescent="0.25">
      <c r="A20" s="12" t="s">
        <v>19</v>
      </c>
      <c r="B20" s="13"/>
      <c r="C20" s="13"/>
    </row>
  </sheetData>
  <mergeCells count="16">
    <mergeCell ref="A16:B16"/>
    <mergeCell ref="A17:B17"/>
    <mergeCell ref="A18:B18"/>
    <mergeCell ref="A20:C20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C24"/>
  <sheetViews>
    <sheetView topLeftCell="A7" workbookViewId="0">
      <selection activeCell="C13" sqref="C13"/>
    </sheetView>
  </sheetViews>
  <sheetFormatPr defaultColWidth="34.85546875" defaultRowHeight="15" x14ac:dyDescent="0.25"/>
  <cols>
    <col min="2" max="2" width="55.42578125" customWidth="1"/>
    <col min="3" max="3" width="34.8554687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130</v>
      </c>
      <c r="B6" s="7"/>
      <c r="C6" s="7"/>
    </row>
    <row r="7" spans="1:3" ht="50.25" customHeight="1" x14ac:dyDescent="0.25">
      <c r="A7" s="8" t="s">
        <v>4</v>
      </c>
      <c r="B7" s="8"/>
      <c r="C7" s="11" t="s">
        <v>131</v>
      </c>
    </row>
    <row r="8" spans="1:3" ht="50.25" customHeight="1" x14ac:dyDescent="0.25">
      <c r="A8" s="8" t="s">
        <v>6</v>
      </c>
      <c r="B8" s="8"/>
      <c r="C8" s="11" t="s">
        <v>7</v>
      </c>
    </row>
    <row r="9" spans="1:3" ht="50.25" customHeight="1" x14ac:dyDescent="0.25">
      <c r="A9" s="8" t="s">
        <v>8</v>
      </c>
      <c r="B9" s="8"/>
      <c r="C9" s="24">
        <v>216599.47</v>
      </c>
    </row>
    <row r="10" spans="1:3" ht="50.25" customHeight="1" x14ac:dyDescent="0.25">
      <c r="A10" s="8" t="s">
        <v>9</v>
      </c>
      <c r="B10" s="8"/>
      <c r="C10" s="11" t="s">
        <v>132</v>
      </c>
    </row>
    <row r="11" spans="1:3" ht="50.25" customHeight="1" x14ac:dyDescent="0.25">
      <c r="A11" s="8" t="s">
        <v>11</v>
      </c>
      <c r="B11" s="8"/>
      <c r="C11" s="11" t="s">
        <v>133</v>
      </c>
    </row>
    <row r="12" spans="1:3" ht="50.25" customHeight="1" x14ac:dyDescent="0.25">
      <c r="A12" s="8" t="s">
        <v>13</v>
      </c>
      <c r="B12" s="8"/>
      <c r="C12" s="24">
        <v>113871.25</v>
      </c>
    </row>
    <row r="13" spans="1:3" ht="50.25" customHeight="1" x14ac:dyDescent="0.25">
      <c r="A13" s="8" t="s">
        <v>9</v>
      </c>
      <c r="B13" s="8"/>
      <c r="C13" s="11" t="s">
        <v>134</v>
      </c>
    </row>
    <row r="14" spans="1:3" ht="50.25" customHeight="1" x14ac:dyDescent="0.25">
      <c r="A14" s="8" t="s">
        <v>11</v>
      </c>
      <c r="B14" s="8"/>
      <c r="C14" s="11" t="s">
        <v>135</v>
      </c>
    </row>
    <row r="15" spans="1:3" ht="50.25" customHeight="1" x14ac:dyDescent="0.25">
      <c r="A15" s="8" t="s">
        <v>13</v>
      </c>
      <c r="B15" s="8"/>
      <c r="C15" s="24">
        <v>147262.39999999999</v>
      </c>
    </row>
    <row r="16" spans="1:3" ht="50.25" customHeight="1" x14ac:dyDescent="0.25">
      <c r="A16" s="8" t="s">
        <v>9</v>
      </c>
      <c r="B16" s="8"/>
      <c r="C16" s="11" t="s">
        <v>136</v>
      </c>
    </row>
    <row r="17" spans="1:3" ht="50.25" customHeight="1" x14ac:dyDescent="0.25">
      <c r="A17" s="8" t="s">
        <v>11</v>
      </c>
      <c r="B17" s="8"/>
      <c r="C17" s="11" t="s">
        <v>137</v>
      </c>
    </row>
    <row r="18" spans="1:3" ht="50.25" customHeight="1" x14ac:dyDescent="0.25">
      <c r="A18" s="8" t="s">
        <v>13</v>
      </c>
      <c r="B18" s="8"/>
      <c r="C18" s="24">
        <v>128215.57</v>
      </c>
    </row>
    <row r="19" spans="1:3" ht="50.25" customHeight="1" x14ac:dyDescent="0.25">
      <c r="A19" s="8" t="s">
        <v>14</v>
      </c>
      <c r="B19" s="8"/>
      <c r="C19" s="11" t="s">
        <v>138</v>
      </c>
    </row>
    <row r="20" spans="1:3" ht="50.25" customHeight="1" x14ac:dyDescent="0.25">
      <c r="A20" s="8" t="s">
        <v>16</v>
      </c>
      <c r="B20" s="8"/>
      <c r="C20" s="11" t="s">
        <v>33</v>
      </c>
    </row>
    <row r="21" spans="1:3" ht="50.25" customHeight="1" x14ac:dyDescent="0.25">
      <c r="A21" s="8" t="s">
        <v>18</v>
      </c>
      <c r="B21" s="8"/>
      <c r="C21" s="24">
        <v>157069.29999999999</v>
      </c>
    </row>
    <row r="24" spans="1:3" x14ac:dyDescent="0.25">
      <c r="A24" s="12" t="s">
        <v>19</v>
      </c>
      <c r="B24" s="13"/>
      <c r="C24" s="13"/>
    </row>
  </sheetData>
  <mergeCells count="19">
    <mergeCell ref="A24:C24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C19"/>
  <sheetViews>
    <sheetView workbookViewId="0">
      <selection activeCell="B27" sqref="B27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39" customHeight="1" x14ac:dyDescent="0.25">
      <c r="A6" s="6" t="s">
        <v>139</v>
      </c>
      <c r="B6" s="7"/>
      <c r="C6" s="7"/>
    </row>
    <row r="7" spans="1:3" ht="50.25" customHeight="1" x14ac:dyDescent="0.25">
      <c r="A7" s="8" t="s">
        <v>4</v>
      </c>
      <c r="B7" s="8"/>
      <c r="C7" s="48" t="s">
        <v>140</v>
      </c>
    </row>
    <row r="8" spans="1:3" ht="50.25" customHeight="1" x14ac:dyDescent="0.25">
      <c r="A8" s="8" t="s">
        <v>6</v>
      </c>
      <c r="B8" s="8"/>
      <c r="C8" s="48" t="s">
        <v>7</v>
      </c>
    </row>
    <row r="9" spans="1:3" ht="50.25" customHeight="1" x14ac:dyDescent="0.25">
      <c r="A9" s="8" t="s">
        <v>8</v>
      </c>
      <c r="B9" s="8"/>
      <c r="C9" s="49">
        <v>110468</v>
      </c>
    </row>
    <row r="10" spans="1:3" ht="50.25" customHeight="1" x14ac:dyDescent="0.25">
      <c r="A10" s="8" t="s">
        <v>9</v>
      </c>
      <c r="B10" s="8"/>
      <c r="C10" s="48" t="s">
        <v>141</v>
      </c>
    </row>
    <row r="11" spans="1:3" ht="50.25" customHeight="1" x14ac:dyDescent="0.25">
      <c r="A11" s="8" t="s">
        <v>11</v>
      </c>
      <c r="B11" s="8"/>
      <c r="C11" s="48" t="s">
        <v>142</v>
      </c>
    </row>
    <row r="12" spans="1:3" ht="50.25" customHeight="1" x14ac:dyDescent="0.25">
      <c r="A12" s="8" t="s">
        <v>13</v>
      </c>
      <c r="B12" s="8"/>
      <c r="C12" s="49">
        <v>107424</v>
      </c>
    </row>
    <row r="13" spans="1:3" ht="50.25" customHeight="1" x14ac:dyDescent="0.25">
      <c r="A13" s="8" t="s">
        <v>14</v>
      </c>
      <c r="B13" s="8"/>
      <c r="C13" s="48" t="s">
        <v>143</v>
      </c>
    </row>
    <row r="14" spans="1:3" ht="50.25" customHeight="1" x14ac:dyDescent="0.25">
      <c r="A14" s="8" t="s">
        <v>16</v>
      </c>
      <c r="B14" s="8"/>
      <c r="C14" s="48" t="s">
        <v>33</v>
      </c>
    </row>
    <row r="15" spans="1:3" ht="50.25" customHeight="1" x14ac:dyDescent="0.25">
      <c r="A15" s="8" t="s">
        <v>18</v>
      </c>
      <c r="B15" s="8"/>
      <c r="C15" s="49">
        <v>117480</v>
      </c>
    </row>
    <row r="17" spans="1:3" x14ac:dyDescent="0.25">
      <c r="A17" s="12" t="s">
        <v>19</v>
      </c>
      <c r="B17" s="13"/>
      <c r="C17" s="13"/>
    </row>
    <row r="18" spans="1:3" x14ac:dyDescent="0.25">
      <c r="A18" s="12"/>
      <c r="B18" s="13"/>
      <c r="C18" s="13"/>
    </row>
    <row r="19" spans="1:3" x14ac:dyDescent="0.25">
      <c r="A19" s="50"/>
    </row>
  </sheetData>
  <mergeCells count="14">
    <mergeCell ref="A17:C17"/>
    <mergeCell ref="A18:C18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18"/>
  <sheetViews>
    <sheetView workbookViewId="0">
      <selection activeCell="C9" sqref="C9:C15"/>
    </sheetView>
  </sheetViews>
  <sheetFormatPr defaultColWidth="34.85546875" defaultRowHeight="15" x14ac:dyDescent="0.25"/>
  <cols>
    <col min="2" max="2" width="55.42578125" customWidth="1"/>
    <col min="3" max="3" width="34.85546875" style="14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ht="32.25" customHeight="1" x14ac:dyDescent="0.25">
      <c r="A5" s="5" t="s">
        <v>2</v>
      </c>
      <c r="B5" s="5"/>
      <c r="C5" s="5"/>
    </row>
    <row r="6" spans="1:3" ht="29.25" customHeight="1" x14ac:dyDescent="0.25">
      <c r="A6" s="6" t="s">
        <v>3</v>
      </c>
      <c r="B6" s="7"/>
      <c r="C6" s="7"/>
    </row>
    <row r="7" spans="1:3" ht="50.25" customHeight="1" x14ac:dyDescent="0.25">
      <c r="A7" s="8" t="s">
        <v>4</v>
      </c>
      <c r="B7" s="8"/>
      <c r="C7" s="9" t="s">
        <v>5</v>
      </c>
    </row>
    <row r="8" spans="1:3" ht="50.25" customHeight="1" x14ac:dyDescent="0.25">
      <c r="A8" s="8" t="s">
        <v>6</v>
      </c>
      <c r="B8" s="8"/>
      <c r="C8" s="9" t="s">
        <v>7</v>
      </c>
    </row>
    <row r="9" spans="1:3" ht="50.25" customHeight="1" x14ac:dyDescent="0.25">
      <c r="A9" s="8" t="s">
        <v>8</v>
      </c>
      <c r="B9" s="8"/>
      <c r="C9" s="10">
        <v>173421.59</v>
      </c>
    </row>
    <row r="10" spans="1:3" ht="50.25" customHeight="1" x14ac:dyDescent="0.25">
      <c r="A10" s="8" t="s">
        <v>9</v>
      </c>
      <c r="B10" s="8"/>
      <c r="C10" s="10" t="s">
        <v>10</v>
      </c>
    </row>
    <row r="11" spans="1:3" ht="50.25" customHeight="1" x14ac:dyDescent="0.25">
      <c r="A11" s="8" t="s">
        <v>11</v>
      </c>
      <c r="B11" s="8"/>
      <c r="C11" s="10" t="s">
        <v>12</v>
      </c>
    </row>
    <row r="12" spans="1:3" ht="50.25" customHeight="1" x14ac:dyDescent="0.25">
      <c r="A12" s="8" t="s">
        <v>13</v>
      </c>
      <c r="B12" s="8"/>
      <c r="C12" s="10">
        <v>94256.21</v>
      </c>
    </row>
    <row r="13" spans="1:3" ht="50.25" customHeight="1" x14ac:dyDescent="0.25">
      <c r="A13" s="8" t="s">
        <v>14</v>
      </c>
      <c r="B13" s="8"/>
      <c r="C13" s="10" t="s">
        <v>15</v>
      </c>
    </row>
    <row r="14" spans="1:3" ht="50.25" customHeight="1" x14ac:dyDescent="0.25">
      <c r="A14" s="8" t="s">
        <v>16</v>
      </c>
      <c r="B14" s="8"/>
      <c r="C14" s="11" t="s">
        <v>17</v>
      </c>
    </row>
    <row r="15" spans="1:3" ht="50.25" customHeight="1" x14ac:dyDescent="0.25">
      <c r="A15" s="8" t="s">
        <v>18</v>
      </c>
      <c r="B15" s="8"/>
      <c r="C15" s="10">
        <v>161958.04</v>
      </c>
    </row>
    <row r="18" spans="1:3" x14ac:dyDescent="0.25">
      <c r="A18" s="12" t="s">
        <v>19</v>
      </c>
      <c r="B18" s="13"/>
      <c r="C18" s="13"/>
    </row>
  </sheetData>
  <mergeCells count="14">
    <mergeCell ref="A15:B15"/>
    <mergeCell ref="A18:C18"/>
    <mergeCell ref="A9:B9"/>
    <mergeCell ref="A10:B10"/>
    <mergeCell ref="A11:B11"/>
    <mergeCell ref="A12:B12"/>
    <mergeCell ref="A13:B13"/>
    <mergeCell ref="A14:B14"/>
    <mergeCell ref="B1:C1"/>
    <mergeCell ref="A2:C4"/>
    <mergeCell ref="A5:C5"/>
    <mergeCell ref="A6:C6"/>
    <mergeCell ref="A7:B7"/>
    <mergeCell ref="A8:B8"/>
  </mergeCells>
  <pageMargins left="0.7" right="0.7" top="0.75" bottom="0.75" header="0.3" footer="0.3"/>
  <pageSetup paperSize="9" scale="6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C21"/>
  <sheetViews>
    <sheetView workbookViewId="0">
      <selection activeCell="C7" sqref="C7:C18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46.5" customHeight="1" x14ac:dyDescent="0.25">
      <c r="A6" s="6" t="s">
        <v>144</v>
      </c>
      <c r="B6" s="7"/>
      <c r="C6" s="7"/>
    </row>
    <row r="7" spans="1:3" ht="50.25" customHeight="1" x14ac:dyDescent="0.25">
      <c r="A7" s="8" t="s">
        <v>4</v>
      </c>
      <c r="B7" s="8"/>
      <c r="C7" s="10" t="s">
        <v>145</v>
      </c>
    </row>
    <row r="8" spans="1:3" ht="50.25" customHeight="1" x14ac:dyDescent="0.25">
      <c r="A8" s="8" t="s">
        <v>6</v>
      </c>
      <c r="B8" s="8"/>
      <c r="C8" s="10" t="s">
        <v>7</v>
      </c>
    </row>
    <row r="9" spans="1:3" ht="50.25" customHeight="1" x14ac:dyDescent="0.25">
      <c r="A9" s="8" t="s">
        <v>8</v>
      </c>
      <c r="B9" s="8"/>
      <c r="C9" s="10">
        <v>179851.85</v>
      </c>
    </row>
    <row r="10" spans="1:3" ht="50.25" customHeight="1" x14ac:dyDescent="0.25">
      <c r="A10" s="8" t="s">
        <v>9</v>
      </c>
      <c r="B10" s="8"/>
      <c r="C10" s="10" t="s">
        <v>146</v>
      </c>
    </row>
    <row r="11" spans="1:3" ht="50.25" customHeight="1" x14ac:dyDescent="0.25">
      <c r="A11" s="8" t="s">
        <v>11</v>
      </c>
      <c r="B11" s="8"/>
      <c r="C11" s="11" t="s">
        <v>97</v>
      </c>
    </row>
    <row r="12" spans="1:3" ht="50.25" customHeight="1" x14ac:dyDescent="0.25">
      <c r="A12" s="8" t="s">
        <v>13</v>
      </c>
      <c r="B12" s="8"/>
      <c r="C12" s="10">
        <v>166646.54999999999</v>
      </c>
    </row>
    <row r="13" spans="1:3" ht="50.25" customHeight="1" x14ac:dyDescent="0.25">
      <c r="A13" s="8" t="s">
        <v>9</v>
      </c>
      <c r="B13" s="8"/>
      <c r="C13" s="10" t="s">
        <v>147</v>
      </c>
    </row>
    <row r="14" spans="1:3" ht="50.25" customHeight="1" x14ac:dyDescent="0.25">
      <c r="A14" s="8" t="s">
        <v>11</v>
      </c>
      <c r="B14" s="8"/>
      <c r="C14" s="11" t="s">
        <v>148</v>
      </c>
    </row>
    <row r="15" spans="1:3" ht="50.25" customHeight="1" x14ac:dyDescent="0.25">
      <c r="A15" s="8" t="s">
        <v>13</v>
      </c>
      <c r="B15" s="8"/>
      <c r="C15" s="10">
        <v>141591.22</v>
      </c>
    </row>
    <row r="16" spans="1:3" ht="50.25" customHeight="1" x14ac:dyDescent="0.25">
      <c r="A16" s="8" t="s">
        <v>14</v>
      </c>
      <c r="B16" s="8"/>
      <c r="C16" s="10" t="s">
        <v>149</v>
      </c>
    </row>
    <row r="17" spans="1:3" ht="50.25" customHeight="1" x14ac:dyDescent="0.25">
      <c r="A17" s="8" t="s">
        <v>16</v>
      </c>
      <c r="B17" s="8"/>
      <c r="C17" s="11" t="s">
        <v>33</v>
      </c>
    </row>
    <row r="18" spans="1:3" ht="50.25" customHeight="1" x14ac:dyDescent="0.25">
      <c r="A18" s="8" t="s">
        <v>18</v>
      </c>
      <c r="B18" s="8"/>
      <c r="C18" s="10">
        <v>122974.75</v>
      </c>
    </row>
    <row r="21" spans="1:3" x14ac:dyDescent="0.25">
      <c r="A21" s="12" t="s">
        <v>19</v>
      </c>
      <c r="B21" s="13"/>
      <c r="C21" s="13"/>
    </row>
  </sheetData>
  <mergeCells count="16">
    <mergeCell ref="A16:B16"/>
    <mergeCell ref="A17:B17"/>
    <mergeCell ref="A18:B18"/>
    <mergeCell ref="A21:C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C30"/>
  <sheetViews>
    <sheetView topLeftCell="A22" workbookViewId="0">
      <selection activeCell="C7" sqref="C7:C27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150</v>
      </c>
      <c r="B6" s="7"/>
      <c r="C6" s="7"/>
    </row>
    <row r="7" spans="1:3" ht="50.25" customHeight="1" x14ac:dyDescent="0.25">
      <c r="A7" s="8" t="s">
        <v>4</v>
      </c>
      <c r="B7" s="8"/>
      <c r="C7" s="10" t="s">
        <v>151</v>
      </c>
    </row>
    <row r="8" spans="1:3" ht="50.25" customHeight="1" x14ac:dyDescent="0.25">
      <c r="A8" s="8" t="s">
        <v>6</v>
      </c>
      <c r="B8" s="8"/>
      <c r="C8" s="10" t="s">
        <v>7</v>
      </c>
    </row>
    <row r="9" spans="1:3" ht="50.25" customHeight="1" x14ac:dyDescent="0.25">
      <c r="A9" s="8" t="s">
        <v>8</v>
      </c>
      <c r="B9" s="8"/>
      <c r="C9" s="51">
        <f>74210.23/9*16</f>
        <v>131929.29777777777</v>
      </c>
    </row>
    <row r="10" spans="1:3" ht="50.25" customHeight="1" x14ac:dyDescent="0.25">
      <c r="A10" s="8" t="s">
        <v>4</v>
      </c>
      <c r="B10" s="8"/>
      <c r="C10" s="10" t="s">
        <v>152</v>
      </c>
    </row>
    <row r="11" spans="1:3" ht="50.25" customHeight="1" x14ac:dyDescent="0.25">
      <c r="A11" s="8" t="s">
        <v>6</v>
      </c>
      <c r="B11" s="8"/>
      <c r="C11" s="10" t="s">
        <v>7</v>
      </c>
    </row>
    <row r="12" spans="1:3" ht="50.25" customHeight="1" x14ac:dyDescent="0.25">
      <c r="A12" s="8" t="s">
        <v>8</v>
      </c>
      <c r="B12" s="8"/>
      <c r="C12" s="51">
        <v>180313.84</v>
      </c>
    </row>
    <row r="13" spans="1:3" ht="50.25" customHeight="1" x14ac:dyDescent="0.25">
      <c r="A13" s="8" t="s">
        <v>9</v>
      </c>
      <c r="B13" s="8"/>
      <c r="C13" s="10" t="s">
        <v>153</v>
      </c>
    </row>
    <row r="14" spans="1:3" ht="50.25" customHeight="1" x14ac:dyDescent="0.25">
      <c r="A14" s="8" t="s">
        <v>11</v>
      </c>
      <c r="B14" s="8"/>
      <c r="C14" s="11" t="s">
        <v>154</v>
      </c>
    </row>
    <row r="15" spans="1:3" ht="50.25" customHeight="1" x14ac:dyDescent="0.25">
      <c r="A15" s="8" t="s">
        <v>13</v>
      </c>
      <c r="B15" s="8"/>
      <c r="C15" s="51">
        <v>212939.69</v>
      </c>
    </row>
    <row r="16" spans="1:3" ht="50.25" customHeight="1" x14ac:dyDescent="0.25">
      <c r="A16" s="8" t="s">
        <v>9</v>
      </c>
      <c r="B16" s="8"/>
      <c r="C16" s="10" t="s">
        <v>155</v>
      </c>
    </row>
    <row r="17" spans="1:3" ht="50.25" customHeight="1" x14ac:dyDescent="0.25">
      <c r="A17" s="8" t="s">
        <v>11</v>
      </c>
      <c r="B17" s="8"/>
      <c r="C17" s="11" t="s">
        <v>156</v>
      </c>
    </row>
    <row r="18" spans="1:3" ht="50.25" customHeight="1" x14ac:dyDescent="0.25">
      <c r="A18" s="8" t="s">
        <v>13</v>
      </c>
      <c r="B18" s="8"/>
      <c r="C18" s="51">
        <v>143008.79999999999</v>
      </c>
    </row>
    <row r="19" spans="1:3" ht="50.25" customHeight="1" x14ac:dyDescent="0.25">
      <c r="A19" s="8" t="s">
        <v>9</v>
      </c>
      <c r="B19" s="8"/>
      <c r="C19" s="10" t="s">
        <v>157</v>
      </c>
    </row>
    <row r="20" spans="1:3" ht="50.25" customHeight="1" x14ac:dyDescent="0.25">
      <c r="A20" s="8" t="s">
        <v>11</v>
      </c>
      <c r="B20" s="8"/>
      <c r="C20" s="11" t="s">
        <v>158</v>
      </c>
    </row>
    <row r="21" spans="1:3" ht="50.25" customHeight="1" x14ac:dyDescent="0.25">
      <c r="A21" s="8" t="s">
        <v>13</v>
      </c>
      <c r="B21" s="8"/>
      <c r="C21" s="51">
        <v>87179.54</v>
      </c>
    </row>
    <row r="22" spans="1:3" ht="50.25" customHeight="1" x14ac:dyDescent="0.25">
      <c r="A22" s="8" t="s">
        <v>9</v>
      </c>
      <c r="B22" s="8"/>
      <c r="C22" s="10" t="s">
        <v>159</v>
      </c>
    </row>
    <row r="23" spans="1:3" ht="50.25" customHeight="1" x14ac:dyDescent="0.25">
      <c r="A23" s="8" t="s">
        <v>11</v>
      </c>
      <c r="B23" s="8"/>
      <c r="C23" s="11" t="s">
        <v>160</v>
      </c>
    </row>
    <row r="24" spans="1:3" ht="50.25" customHeight="1" x14ac:dyDescent="0.25">
      <c r="A24" s="8" t="s">
        <v>13</v>
      </c>
      <c r="B24" s="8"/>
      <c r="C24" s="51">
        <v>104969.64</v>
      </c>
    </row>
    <row r="25" spans="1:3" ht="50.25" customHeight="1" x14ac:dyDescent="0.25">
      <c r="A25" s="8" t="s">
        <v>14</v>
      </c>
      <c r="B25" s="8"/>
      <c r="C25" s="10" t="s">
        <v>161</v>
      </c>
    </row>
    <row r="26" spans="1:3" ht="50.25" customHeight="1" x14ac:dyDescent="0.25">
      <c r="A26" s="8" t="s">
        <v>16</v>
      </c>
      <c r="B26" s="8"/>
      <c r="C26" s="10" t="s">
        <v>33</v>
      </c>
    </row>
    <row r="27" spans="1:3" ht="50.25" customHeight="1" x14ac:dyDescent="0.25">
      <c r="A27" s="8" t="s">
        <v>18</v>
      </c>
      <c r="B27" s="8"/>
      <c r="C27" s="51">
        <v>143655.76999999999</v>
      </c>
    </row>
    <row r="30" spans="1:3" x14ac:dyDescent="0.25">
      <c r="A30" s="12" t="s">
        <v>19</v>
      </c>
      <c r="B30" s="13"/>
      <c r="C30" s="13"/>
    </row>
  </sheetData>
  <mergeCells count="25">
    <mergeCell ref="A30:C30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C38"/>
  <sheetViews>
    <sheetView view="pageBreakPreview" topLeftCell="A13" zoomScaleNormal="100" zoomScaleSheetLayoutView="100" workbookViewId="0">
      <selection activeCell="C7" sqref="C7:C21"/>
    </sheetView>
  </sheetViews>
  <sheetFormatPr defaultColWidth="34.85546875" defaultRowHeight="15" x14ac:dyDescent="0.25"/>
  <cols>
    <col min="2" max="2" width="38.28515625" customWidth="1"/>
    <col min="3" max="3" width="31.28515625" customWidth="1"/>
  </cols>
  <sheetData>
    <row r="1" spans="1:3" x14ac:dyDescent="0.25">
      <c r="A1" s="1"/>
      <c r="B1" s="2" t="s">
        <v>0</v>
      </c>
      <c r="C1" s="2"/>
    </row>
    <row r="2" spans="1:3" ht="28.9" customHeight="1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51.75" customHeight="1" x14ac:dyDescent="0.25">
      <c r="A4" s="4"/>
      <c r="B4" s="4"/>
      <c r="C4" s="4"/>
    </row>
    <row r="5" spans="1:3" ht="3" customHeight="1" thickBot="1" x14ac:dyDescent="0.3">
      <c r="A5" s="1"/>
      <c r="B5" s="1"/>
      <c r="C5" s="1"/>
    </row>
    <row r="6" spans="1:3" ht="33.75" customHeight="1" x14ac:dyDescent="0.25">
      <c r="A6" s="52" t="s">
        <v>162</v>
      </c>
      <c r="B6" s="53"/>
      <c r="C6" s="54"/>
    </row>
    <row r="7" spans="1:3" ht="50.25" customHeight="1" x14ac:dyDescent="0.25">
      <c r="A7" s="8" t="s">
        <v>4</v>
      </c>
      <c r="B7" s="8"/>
      <c r="C7" s="55" t="s">
        <v>163</v>
      </c>
    </row>
    <row r="8" spans="1:3" ht="50.25" customHeight="1" x14ac:dyDescent="0.25">
      <c r="A8" s="8" t="s">
        <v>6</v>
      </c>
      <c r="B8" s="8"/>
      <c r="C8" s="55" t="s">
        <v>7</v>
      </c>
    </row>
    <row r="9" spans="1:3" ht="50.25" customHeight="1" x14ac:dyDescent="0.25">
      <c r="A9" s="8" t="s">
        <v>8</v>
      </c>
      <c r="B9" s="8"/>
      <c r="C9" s="55">
        <v>220649</v>
      </c>
    </row>
    <row r="10" spans="1:3" ht="50.25" customHeight="1" x14ac:dyDescent="0.25">
      <c r="A10" s="8" t="s">
        <v>9</v>
      </c>
      <c r="B10" s="8"/>
      <c r="C10" s="24" t="s">
        <v>164</v>
      </c>
    </row>
    <row r="11" spans="1:3" ht="50.25" customHeight="1" x14ac:dyDescent="0.25">
      <c r="A11" s="8" t="s">
        <v>11</v>
      </c>
      <c r="B11" s="8"/>
      <c r="C11" s="24" t="s">
        <v>165</v>
      </c>
    </row>
    <row r="12" spans="1:3" ht="50.25" customHeight="1" x14ac:dyDescent="0.25">
      <c r="A12" s="8" t="s">
        <v>13</v>
      </c>
      <c r="B12" s="8"/>
      <c r="C12" s="24">
        <v>169713</v>
      </c>
    </row>
    <row r="13" spans="1:3" ht="50.25" customHeight="1" x14ac:dyDescent="0.25">
      <c r="A13" s="8" t="s">
        <v>9</v>
      </c>
      <c r="B13" s="8"/>
      <c r="C13" s="24" t="s">
        <v>166</v>
      </c>
    </row>
    <row r="14" spans="1:3" ht="50.25" customHeight="1" x14ac:dyDescent="0.25">
      <c r="A14" s="8" t="s">
        <v>11</v>
      </c>
      <c r="B14" s="8"/>
      <c r="C14" s="24" t="s">
        <v>167</v>
      </c>
    </row>
    <row r="15" spans="1:3" ht="50.25" customHeight="1" x14ac:dyDescent="0.25">
      <c r="A15" s="8" t="s">
        <v>13</v>
      </c>
      <c r="B15" s="8"/>
      <c r="C15" s="24">
        <v>168811</v>
      </c>
    </row>
    <row r="16" spans="1:3" ht="50.25" customHeight="1" x14ac:dyDescent="0.25">
      <c r="A16" s="8" t="s">
        <v>9</v>
      </c>
      <c r="B16" s="8"/>
      <c r="C16" s="24" t="s">
        <v>168</v>
      </c>
    </row>
    <row r="17" spans="1:3" ht="50.25" customHeight="1" x14ac:dyDescent="0.25">
      <c r="A17" s="8" t="s">
        <v>11</v>
      </c>
      <c r="B17" s="8"/>
      <c r="C17" s="24" t="s">
        <v>169</v>
      </c>
    </row>
    <row r="18" spans="1:3" ht="50.25" customHeight="1" x14ac:dyDescent="0.25">
      <c r="A18" s="8" t="s">
        <v>13</v>
      </c>
      <c r="B18" s="8"/>
      <c r="C18" s="24">
        <v>163820</v>
      </c>
    </row>
    <row r="19" spans="1:3" ht="50.25" customHeight="1" x14ac:dyDescent="0.25">
      <c r="A19" s="8" t="s">
        <v>14</v>
      </c>
      <c r="B19" s="8"/>
      <c r="C19" s="24" t="s">
        <v>170</v>
      </c>
    </row>
    <row r="20" spans="1:3" ht="50.25" customHeight="1" x14ac:dyDescent="0.25">
      <c r="A20" s="8" t="s">
        <v>16</v>
      </c>
      <c r="B20" s="8"/>
      <c r="C20" s="24" t="s">
        <v>33</v>
      </c>
    </row>
    <row r="21" spans="1:3" ht="50.25" customHeight="1" x14ac:dyDescent="0.25">
      <c r="A21" s="8" t="s">
        <v>18</v>
      </c>
      <c r="B21" s="8"/>
      <c r="C21" s="24">
        <v>150050</v>
      </c>
    </row>
    <row r="22" spans="1:3" x14ac:dyDescent="0.25">
      <c r="C22" s="56"/>
    </row>
    <row r="23" spans="1:3" ht="15" customHeight="1" x14ac:dyDescent="0.25">
      <c r="A23" s="57" t="s">
        <v>19</v>
      </c>
      <c r="B23" s="57"/>
      <c r="C23" s="57"/>
    </row>
    <row r="24" spans="1:3" x14ac:dyDescent="0.25">
      <c r="A24" s="58"/>
    </row>
    <row r="25" spans="1:3" x14ac:dyDescent="0.25">
      <c r="A25" s="58"/>
    </row>
    <row r="26" spans="1:3" x14ac:dyDescent="0.25">
      <c r="A26" s="58"/>
    </row>
    <row r="27" spans="1:3" x14ac:dyDescent="0.25">
      <c r="A27" s="58"/>
    </row>
    <row r="28" spans="1:3" x14ac:dyDescent="0.25">
      <c r="A28" s="58"/>
    </row>
    <row r="29" spans="1:3" x14ac:dyDescent="0.25">
      <c r="A29" s="58"/>
    </row>
    <row r="38" spans="1:3" x14ac:dyDescent="0.25">
      <c r="A38" s="12"/>
      <c r="B38" s="13"/>
      <c r="C38" s="13"/>
    </row>
  </sheetData>
  <mergeCells count="20">
    <mergeCell ref="A23:C23"/>
    <mergeCell ref="A38:C38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7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C24"/>
  <sheetViews>
    <sheetView topLeftCell="A16" workbookViewId="0">
      <selection activeCell="C18" sqref="C18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171</v>
      </c>
      <c r="B6" s="7"/>
      <c r="C6" s="7"/>
    </row>
    <row r="7" spans="1:3" ht="50.25" customHeight="1" x14ac:dyDescent="0.25">
      <c r="A7" s="8" t="s">
        <v>4</v>
      </c>
      <c r="B7" s="8"/>
      <c r="C7" s="37" t="s">
        <v>172</v>
      </c>
    </row>
    <row r="8" spans="1:3" ht="50.25" customHeight="1" x14ac:dyDescent="0.25">
      <c r="A8" s="8" t="s">
        <v>6</v>
      </c>
      <c r="B8" s="8"/>
      <c r="C8" s="59" t="s">
        <v>51</v>
      </c>
    </row>
    <row r="9" spans="1:3" ht="50.25" customHeight="1" x14ac:dyDescent="0.25">
      <c r="A9" s="8" t="s">
        <v>8</v>
      </c>
      <c r="B9" s="8"/>
      <c r="C9" s="59">
        <v>170953</v>
      </c>
    </row>
    <row r="10" spans="1:3" ht="50.25" customHeight="1" x14ac:dyDescent="0.25">
      <c r="A10" s="8" t="s">
        <v>9</v>
      </c>
      <c r="B10" s="8"/>
      <c r="C10" s="59" t="s">
        <v>173</v>
      </c>
    </row>
    <row r="11" spans="1:3" ht="50.25" customHeight="1" x14ac:dyDescent="0.25">
      <c r="A11" s="8" t="s">
        <v>11</v>
      </c>
      <c r="B11" s="8"/>
      <c r="C11" s="59" t="s">
        <v>174</v>
      </c>
    </row>
    <row r="12" spans="1:3" ht="50.25" customHeight="1" x14ac:dyDescent="0.25">
      <c r="A12" s="8" t="s">
        <v>13</v>
      </c>
      <c r="B12" s="8"/>
      <c r="C12" s="59">
        <v>154834</v>
      </c>
    </row>
    <row r="13" spans="1:3" ht="50.25" customHeight="1" x14ac:dyDescent="0.25">
      <c r="A13" s="8" t="s">
        <v>9</v>
      </c>
      <c r="B13" s="8"/>
      <c r="C13" s="59" t="s">
        <v>175</v>
      </c>
    </row>
    <row r="14" spans="1:3" ht="50.25" customHeight="1" x14ac:dyDescent="0.25">
      <c r="A14" s="8" t="s">
        <v>11</v>
      </c>
      <c r="B14" s="8"/>
      <c r="C14" s="59" t="s">
        <v>176</v>
      </c>
    </row>
    <row r="15" spans="1:3" ht="50.25" customHeight="1" x14ac:dyDescent="0.25">
      <c r="A15" s="8" t="s">
        <v>13</v>
      </c>
      <c r="B15" s="8"/>
      <c r="C15" s="59">
        <v>168227</v>
      </c>
    </row>
    <row r="16" spans="1:3" ht="50.25" customHeight="1" x14ac:dyDescent="0.25">
      <c r="A16" s="8" t="s">
        <v>9</v>
      </c>
      <c r="B16" s="8"/>
      <c r="C16" s="59" t="s">
        <v>177</v>
      </c>
    </row>
    <row r="17" spans="1:3" ht="50.25" customHeight="1" x14ac:dyDescent="0.25">
      <c r="A17" s="8" t="s">
        <v>11</v>
      </c>
      <c r="B17" s="8"/>
      <c r="C17" s="59" t="s">
        <v>178</v>
      </c>
    </row>
    <row r="18" spans="1:3" ht="50.25" customHeight="1" x14ac:dyDescent="0.25">
      <c r="A18" s="8" t="s">
        <v>13</v>
      </c>
      <c r="B18" s="8"/>
      <c r="C18" s="59">
        <v>104727</v>
      </c>
    </row>
    <row r="19" spans="1:3" ht="50.25" customHeight="1" x14ac:dyDescent="0.25">
      <c r="A19" s="8" t="s">
        <v>14</v>
      </c>
      <c r="B19" s="8"/>
      <c r="C19" s="59" t="s">
        <v>179</v>
      </c>
    </row>
    <row r="20" spans="1:3" ht="50.25" customHeight="1" x14ac:dyDescent="0.25">
      <c r="A20" s="8" t="s">
        <v>16</v>
      </c>
      <c r="B20" s="8"/>
      <c r="C20" s="59" t="s">
        <v>57</v>
      </c>
    </row>
    <row r="21" spans="1:3" ht="50.25" customHeight="1" x14ac:dyDescent="0.25">
      <c r="A21" s="8" t="s">
        <v>18</v>
      </c>
      <c r="B21" s="8"/>
      <c r="C21" s="59">
        <v>142352</v>
      </c>
    </row>
    <row r="24" spans="1:3" x14ac:dyDescent="0.25">
      <c r="A24" s="12" t="s">
        <v>19</v>
      </c>
      <c r="B24" s="13"/>
      <c r="C24" s="13"/>
    </row>
  </sheetData>
  <mergeCells count="19">
    <mergeCell ref="A24:C24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C33"/>
  <sheetViews>
    <sheetView workbookViewId="0">
      <selection activeCell="C8" sqref="C8:C24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180</v>
      </c>
      <c r="B6" s="7"/>
      <c r="C6" s="60"/>
    </row>
    <row r="7" spans="1:3" ht="50.25" customHeight="1" x14ac:dyDescent="0.25">
      <c r="A7" s="8" t="s">
        <v>4</v>
      </c>
      <c r="B7" s="20"/>
      <c r="C7" s="61" t="s">
        <v>181</v>
      </c>
    </row>
    <row r="8" spans="1:3" ht="50.25" customHeight="1" x14ac:dyDescent="0.25">
      <c r="A8" s="8" t="s">
        <v>6</v>
      </c>
      <c r="B8" s="20"/>
      <c r="C8" s="62" t="s">
        <v>7</v>
      </c>
    </row>
    <row r="9" spans="1:3" ht="50.25" customHeight="1" x14ac:dyDescent="0.25">
      <c r="A9" s="8" t="s">
        <v>8</v>
      </c>
      <c r="B9" s="20"/>
      <c r="C9" s="62">
        <v>147823</v>
      </c>
    </row>
    <row r="10" spans="1:3" ht="50.25" customHeight="1" x14ac:dyDescent="0.25">
      <c r="A10" s="8" t="s">
        <v>4</v>
      </c>
      <c r="B10" s="20"/>
      <c r="C10" s="62" t="s">
        <v>182</v>
      </c>
    </row>
    <row r="11" spans="1:3" ht="50.25" customHeight="1" x14ac:dyDescent="0.25">
      <c r="A11" s="8" t="s">
        <v>6</v>
      </c>
      <c r="B11" s="20"/>
      <c r="C11" s="62" t="s">
        <v>7</v>
      </c>
    </row>
    <row r="12" spans="1:3" ht="50.25" customHeight="1" x14ac:dyDescent="0.25">
      <c r="A12" s="8" t="s">
        <v>8</v>
      </c>
      <c r="B12" s="20"/>
      <c r="C12" s="62">
        <v>192514</v>
      </c>
    </row>
    <row r="13" spans="1:3" ht="50.25" customHeight="1" x14ac:dyDescent="0.25">
      <c r="A13" s="8" t="s">
        <v>9</v>
      </c>
      <c r="B13" s="20"/>
      <c r="C13" s="62" t="s">
        <v>183</v>
      </c>
    </row>
    <row r="14" spans="1:3" ht="50.25" customHeight="1" x14ac:dyDescent="0.25">
      <c r="A14" s="8" t="s">
        <v>11</v>
      </c>
      <c r="B14" s="20"/>
      <c r="C14" s="63" t="s">
        <v>184</v>
      </c>
    </row>
    <row r="15" spans="1:3" ht="50.25" customHeight="1" x14ac:dyDescent="0.25">
      <c r="A15" s="8" t="s">
        <v>13</v>
      </c>
      <c r="B15" s="20"/>
      <c r="C15" s="64" t="s">
        <v>185</v>
      </c>
    </row>
    <row r="16" spans="1:3" ht="50.25" customHeight="1" x14ac:dyDescent="0.25">
      <c r="A16" s="8" t="s">
        <v>9</v>
      </c>
      <c r="B16" s="20"/>
      <c r="C16" s="65" t="s">
        <v>186</v>
      </c>
    </row>
    <row r="17" spans="1:3" ht="50.25" customHeight="1" x14ac:dyDescent="0.25">
      <c r="A17" s="8" t="s">
        <v>11</v>
      </c>
      <c r="B17" s="20"/>
      <c r="C17" s="63" t="s">
        <v>184</v>
      </c>
    </row>
    <row r="18" spans="1:3" ht="50.25" customHeight="1" x14ac:dyDescent="0.25">
      <c r="A18" s="8" t="s">
        <v>13</v>
      </c>
      <c r="B18" s="20"/>
      <c r="C18" s="62" t="s">
        <v>187</v>
      </c>
    </row>
    <row r="19" spans="1:3" ht="50.25" customHeight="1" x14ac:dyDescent="0.25">
      <c r="A19" s="8" t="s">
        <v>9</v>
      </c>
      <c r="B19" s="20"/>
      <c r="C19" s="63" t="s">
        <v>188</v>
      </c>
    </row>
    <row r="20" spans="1:3" ht="50.25" customHeight="1" x14ac:dyDescent="0.25">
      <c r="A20" s="8" t="s">
        <v>11</v>
      </c>
      <c r="B20" s="20"/>
      <c r="C20" s="63" t="s">
        <v>154</v>
      </c>
    </row>
    <row r="21" spans="1:3" ht="50.25" customHeight="1" x14ac:dyDescent="0.25">
      <c r="A21" s="8" t="s">
        <v>13</v>
      </c>
      <c r="B21" s="20"/>
      <c r="C21" s="62" t="s">
        <v>189</v>
      </c>
    </row>
    <row r="22" spans="1:3" ht="50.25" customHeight="1" x14ac:dyDescent="0.25">
      <c r="A22" s="8" t="s">
        <v>14</v>
      </c>
      <c r="B22" s="20"/>
      <c r="C22" s="63" t="s">
        <v>190</v>
      </c>
    </row>
    <row r="23" spans="1:3" ht="50.25" customHeight="1" x14ac:dyDescent="0.25">
      <c r="A23" s="8" t="s">
        <v>16</v>
      </c>
      <c r="B23" s="20"/>
      <c r="C23" s="63" t="s">
        <v>33</v>
      </c>
    </row>
    <row r="24" spans="1:3" ht="50.25" customHeight="1" x14ac:dyDescent="0.25">
      <c r="A24" s="8" t="s">
        <v>18</v>
      </c>
      <c r="B24" s="20"/>
      <c r="C24" s="62" t="s">
        <v>191</v>
      </c>
    </row>
    <row r="25" spans="1:3" x14ac:dyDescent="0.25">
      <c r="A25" s="66"/>
      <c r="B25" s="66"/>
    </row>
    <row r="26" spans="1:3" x14ac:dyDescent="0.25">
      <c r="A26" s="12" t="s">
        <v>19</v>
      </c>
      <c r="B26" s="13"/>
      <c r="C26" s="13"/>
    </row>
    <row r="27" spans="1:3" x14ac:dyDescent="0.25">
      <c r="A27" s="67"/>
      <c r="B27" s="67"/>
      <c r="C27" s="68"/>
    </row>
    <row r="28" spans="1:3" x14ac:dyDescent="0.25">
      <c r="A28" s="67"/>
      <c r="B28" s="67"/>
    </row>
    <row r="29" spans="1:3" x14ac:dyDescent="0.25">
      <c r="A29" s="67"/>
      <c r="B29" s="67"/>
    </row>
    <row r="30" spans="1:3" x14ac:dyDescent="0.25">
      <c r="A30" s="67"/>
      <c r="B30" s="67"/>
    </row>
    <row r="31" spans="1:3" x14ac:dyDescent="0.25">
      <c r="A31" s="67"/>
      <c r="B31" s="67"/>
    </row>
    <row r="32" spans="1:3" x14ac:dyDescent="0.25">
      <c r="A32" s="67"/>
      <c r="B32" s="67"/>
    </row>
    <row r="33" spans="1:2" x14ac:dyDescent="0.25">
      <c r="A33" s="67"/>
      <c r="B33" s="67"/>
    </row>
  </sheetData>
  <mergeCells count="30"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C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C24"/>
  <sheetViews>
    <sheetView topLeftCell="A13" workbookViewId="0">
      <selection activeCell="C8" sqref="C8:C21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192</v>
      </c>
      <c r="B6" s="7"/>
      <c r="C6" s="7"/>
    </row>
    <row r="7" spans="1:3" ht="50.25" customHeight="1" x14ac:dyDescent="0.25">
      <c r="A7" s="8" t="s">
        <v>4</v>
      </c>
      <c r="B7" s="8"/>
      <c r="C7" s="37" t="s">
        <v>193</v>
      </c>
    </row>
    <row r="8" spans="1:3" ht="50.25" customHeight="1" x14ac:dyDescent="0.25">
      <c r="A8" s="8" t="s">
        <v>6</v>
      </c>
      <c r="B8" s="8"/>
      <c r="C8" s="59" t="s">
        <v>7</v>
      </c>
    </row>
    <row r="9" spans="1:3" ht="50.25" customHeight="1" x14ac:dyDescent="0.25">
      <c r="A9" s="8" t="s">
        <v>8</v>
      </c>
      <c r="B9" s="8"/>
      <c r="C9" s="69">
        <f>1162311.4/8.5</f>
        <v>136742.51764705882</v>
      </c>
    </row>
    <row r="10" spans="1:3" ht="50.25" customHeight="1" x14ac:dyDescent="0.25">
      <c r="A10" s="8" t="s">
        <v>9</v>
      </c>
      <c r="B10" s="8"/>
      <c r="C10" s="70" t="s">
        <v>194</v>
      </c>
    </row>
    <row r="11" spans="1:3" ht="50.25" customHeight="1" x14ac:dyDescent="0.25">
      <c r="A11" s="8" t="s">
        <v>11</v>
      </c>
      <c r="B11" s="8"/>
      <c r="C11" s="71" t="s">
        <v>154</v>
      </c>
    </row>
    <row r="12" spans="1:3" ht="50.25" customHeight="1" x14ac:dyDescent="0.25">
      <c r="A12" s="8" t="s">
        <v>13</v>
      </c>
      <c r="B12" s="8"/>
      <c r="C12" s="69">
        <f>1354454.89/12</f>
        <v>112871.24083333333</v>
      </c>
    </row>
    <row r="13" spans="1:3" ht="50.25" customHeight="1" x14ac:dyDescent="0.25">
      <c r="A13" s="8" t="s">
        <v>9</v>
      </c>
      <c r="B13" s="8"/>
      <c r="C13" s="70" t="s">
        <v>195</v>
      </c>
    </row>
    <row r="14" spans="1:3" ht="50.25" customHeight="1" x14ac:dyDescent="0.25">
      <c r="A14" s="8" t="s">
        <v>11</v>
      </c>
      <c r="B14" s="8"/>
      <c r="C14" s="71" t="s">
        <v>48</v>
      </c>
    </row>
    <row r="15" spans="1:3" ht="50.25" customHeight="1" x14ac:dyDescent="0.25">
      <c r="A15" s="8" t="s">
        <v>13</v>
      </c>
      <c r="B15" s="8"/>
      <c r="C15" s="69">
        <f>1528583.81/12</f>
        <v>127381.98416666668</v>
      </c>
    </row>
    <row r="16" spans="1:3" ht="50.25" customHeight="1" x14ac:dyDescent="0.25">
      <c r="A16" s="8" t="s">
        <v>9</v>
      </c>
      <c r="B16" s="8"/>
      <c r="C16" s="70" t="s">
        <v>196</v>
      </c>
    </row>
    <row r="17" spans="1:3" ht="50.25" customHeight="1" x14ac:dyDescent="0.25">
      <c r="A17" s="8" t="s">
        <v>11</v>
      </c>
      <c r="B17" s="8"/>
      <c r="C17" s="71" t="s">
        <v>197</v>
      </c>
    </row>
    <row r="18" spans="1:3" ht="50.25" customHeight="1" x14ac:dyDescent="0.25">
      <c r="A18" s="8" t="s">
        <v>13</v>
      </c>
      <c r="B18" s="8"/>
      <c r="C18" s="69">
        <f>1190407.3/12</f>
        <v>99200.608333333337</v>
      </c>
    </row>
    <row r="19" spans="1:3" ht="50.25" customHeight="1" x14ac:dyDescent="0.25">
      <c r="A19" s="8" t="s">
        <v>14</v>
      </c>
      <c r="B19" s="8"/>
      <c r="C19" s="70" t="s">
        <v>198</v>
      </c>
    </row>
    <row r="20" spans="1:3" ht="50.25" customHeight="1" x14ac:dyDescent="0.25">
      <c r="A20" s="8" t="s">
        <v>16</v>
      </c>
      <c r="B20" s="8"/>
      <c r="C20" s="70" t="s">
        <v>33</v>
      </c>
    </row>
    <row r="21" spans="1:3" ht="50.25" customHeight="1" x14ac:dyDescent="0.25">
      <c r="A21" s="8" t="s">
        <v>18</v>
      </c>
      <c r="B21" s="8"/>
      <c r="C21" s="69">
        <f>1377199.27/12</f>
        <v>114766.60583333333</v>
      </c>
    </row>
    <row r="23" spans="1:3" x14ac:dyDescent="0.25">
      <c r="A23" s="12" t="s">
        <v>19</v>
      </c>
      <c r="B23" s="13"/>
      <c r="C23" s="13"/>
    </row>
    <row r="24" spans="1:3" x14ac:dyDescent="0.25">
      <c r="A24" s="12"/>
      <c r="B24" s="13"/>
      <c r="C24" s="13"/>
    </row>
  </sheetData>
  <mergeCells count="20">
    <mergeCell ref="A23:C23"/>
    <mergeCell ref="A24:C24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C21"/>
  <sheetViews>
    <sheetView topLeftCell="A10" workbookViewId="0">
      <selection activeCell="C8" sqref="C8:C18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53.25" customHeight="1" x14ac:dyDescent="0.25">
      <c r="A6" s="6" t="s">
        <v>199</v>
      </c>
      <c r="B6" s="7"/>
      <c r="C6" s="7"/>
    </row>
    <row r="7" spans="1:3" ht="50.25" customHeight="1" x14ac:dyDescent="0.25">
      <c r="A7" s="8" t="s">
        <v>4</v>
      </c>
      <c r="B7" s="8"/>
      <c r="C7" s="72" t="s">
        <v>200</v>
      </c>
    </row>
    <row r="8" spans="1:3" ht="50.25" customHeight="1" x14ac:dyDescent="0.25">
      <c r="A8" s="8" t="s">
        <v>6</v>
      </c>
      <c r="B8" s="8"/>
      <c r="C8" s="23" t="s">
        <v>7</v>
      </c>
    </row>
    <row r="9" spans="1:3" ht="50.25" customHeight="1" x14ac:dyDescent="0.25">
      <c r="A9" s="8" t="s">
        <v>8</v>
      </c>
      <c r="B9" s="8"/>
      <c r="C9" s="73">
        <v>115648.59</v>
      </c>
    </row>
    <row r="10" spans="1:3" ht="50.25" customHeight="1" x14ac:dyDescent="0.25">
      <c r="A10" s="8" t="s">
        <v>9</v>
      </c>
      <c r="B10" s="8"/>
      <c r="C10" s="73" t="s">
        <v>201</v>
      </c>
    </row>
    <row r="11" spans="1:3" ht="50.25" customHeight="1" x14ac:dyDescent="0.25">
      <c r="A11" s="8" t="s">
        <v>11</v>
      </c>
      <c r="B11" s="8"/>
      <c r="C11" s="74" t="s">
        <v>184</v>
      </c>
    </row>
    <row r="12" spans="1:3" ht="50.25" customHeight="1" x14ac:dyDescent="0.25">
      <c r="A12" s="8" t="s">
        <v>13</v>
      </c>
      <c r="B12" s="8"/>
      <c r="C12" s="73" t="s">
        <v>202</v>
      </c>
    </row>
    <row r="13" spans="1:3" ht="50.25" customHeight="1" x14ac:dyDescent="0.25">
      <c r="A13" s="8" t="s">
        <v>9</v>
      </c>
      <c r="B13" s="8"/>
      <c r="C13" s="73" t="s">
        <v>203</v>
      </c>
    </row>
    <row r="14" spans="1:3" ht="50.25" customHeight="1" x14ac:dyDescent="0.25">
      <c r="A14" s="8" t="s">
        <v>11</v>
      </c>
      <c r="B14" s="8"/>
      <c r="C14" s="55" t="s">
        <v>204</v>
      </c>
    </row>
    <row r="15" spans="1:3" ht="50.25" customHeight="1" x14ac:dyDescent="0.25">
      <c r="A15" s="8" t="s">
        <v>13</v>
      </c>
      <c r="B15" s="8"/>
      <c r="C15" s="73">
        <v>140953.73000000001</v>
      </c>
    </row>
    <row r="16" spans="1:3" ht="50.25" customHeight="1" x14ac:dyDescent="0.25">
      <c r="A16" s="8" t="s">
        <v>14</v>
      </c>
      <c r="B16" s="8"/>
      <c r="C16" s="73" t="s">
        <v>205</v>
      </c>
    </row>
    <row r="17" spans="1:3" ht="50.25" customHeight="1" x14ac:dyDescent="0.25">
      <c r="A17" s="8" t="s">
        <v>16</v>
      </c>
      <c r="B17" s="8"/>
      <c r="C17" s="73" t="s">
        <v>33</v>
      </c>
    </row>
    <row r="18" spans="1:3" ht="50.25" customHeight="1" x14ac:dyDescent="0.25">
      <c r="A18" s="8" t="s">
        <v>18</v>
      </c>
      <c r="B18" s="8"/>
      <c r="C18" s="73" t="s">
        <v>206</v>
      </c>
    </row>
    <row r="20" spans="1:3" x14ac:dyDescent="0.25">
      <c r="A20" s="12" t="s">
        <v>19</v>
      </c>
      <c r="B20" s="13"/>
      <c r="C20" s="13"/>
    </row>
    <row r="21" spans="1:3" x14ac:dyDescent="0.25">
      <c r="A21" s="12"/>
      <c r="B21" s="13"/>
      <c r="C21" s="13"/>
    </row>
  </sheetData>
  <mergeCells count="17">
    <mergeCell ref="A16:B16"/>
    <mergeCell ref="A17:B17"/>
    <mergeCell ref="A18:B18"/>
    <mergeCell ref="A20:C20"/>
    <mergeCell ref="A21:C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C21"/>
  <sheetViews>
    <sheetView workbookViewId="0">
      <selection activeCell="C7" sqref="C7:C18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207</v>
      </c>
      <c r="B6" s="7"/>
      <c r="C6" s="7"/>
    </row>
    <row r="7" spans="1:3" ht="50.25" customHeight="1" x14ac:dyDescent="0.25">
      <c r="A7" s="8" t="s">
        <v>4</v>
      </c>
      <c r="B7" s="8"/>
      <c r="C7" s="59" t="s">
        <v>208</v>
      </c>
    </row>
    <row r="8" spans="1:3" ht="50.25" customHeight="1" x14ac:dyDescent="0.25">
      <c r="A8" s="8" t="s">
        <v>6</v>
      </c>
      <c r="B8" s="8"/>
      <c r="C8" s="59" t="s">
        <v>7</v>
      </c>
    </row>
    <row r="9" spans="1:3" ht="50.25" customHeight="1" x14ac:dyDescent="0.25">
      <c r="A9" s="8" t="s">
        <v>8</v>
      </c>
      <c r="B9" s="8"/>
      <c r="C9" s="59">
        <v>164503</v>
      </c>
    </row>
    <row r="10" spans="1:3" ht="50.25" customHeight="1" x14ac:dyDescent="0.25">
      <c r="A10" s="8" t="s">
        <v>9</v>
      </c>
      <c r="B10" s="8"/>
      <c r="C10" s="59" t="s">
        <v>209</v>
      </c>
    </row>
    <row r="11" spans="1:3" ht="50.25" customHeight="1" x14ac:dyDescent="0.25">
      <c r="A11" s="8" t="s">
        <v>11</v>
      </c>
      <c r="B11" s="8"/>
      <c r="C11" s="75" t="s">
        <v>76</v>
      </c>
    </row>
    <row r="12" spans="1:3" ht="50.25" customHeight="1" x14ac:dyDescent="0.25">
      <c r="A12" s="8" t="s">
        <v>13</v>
      </c>
      <c r="B12" s="8"/>
      <c r="C12" s="59">
        <v>110733</v>
      </c>
    </row>
    <row r="13" spans="1:3" ht="50.25" customHeight="1" x14ac:dyDescent="0.25">
      <c r="A13" s="8" t="s">
        <v>9</v>
      </c>
      <c r="B13" s="8"/>
      <c r="C13" s="59" t="s">
        <v>210</v>
      </c>
    </row>
    <row r="14" spans="1:3" ht="50.25" customHeight="1" x14ac:dyDescent="0.25">
      <c r="A14" s="8" t="s">
        <v>11</v>
      </c>
      <c r="B14" s="8"/>
      <c r="C14" s="75" t="s">
        <v>129</v>
      </c>
    </row>
    <row r="15" spans="1:3" ht="50.25" customHeight="1" x14ac:dyDescent="0.25">
      <c r="A15" s="8" t="s">
        <v>13</v>
      </c>
      <c r="B15" s="8"/>
      <c r="C15" s="59">
        <v>94891.23</v>
      </c>
    </row>
    <row r="16" spans="1:3" ht="50.25" customHeight="1" x14ac:dyDescent="0.25">
      <c r="A16" s="8" t="s">
        <v>14</v>
      </c>
      <c r="B16" s="8"/>
      <c r="C16" s="59" t="s">
        <v>211</v>
      </c>
    </row>
    <row r="17" spans="1:3" ht="50.25" customHeight="1" x14ac:dyDescent="0.25">
      <c r="A17" s="8" t="s">
        <v>16</v>
      </c>
      <c r="B17" s="8"/>
      <c r="C17" s="59" t="s">
        <v>33</v>
      </c>
    </row>
    <row r="18" spans="1:3" ht="50.25" customHeight="1" x14ac:dyDescent="0.25">
      <c r="A18" s="8" t="s">
        <v>18</v>
      </c>
      <c r="B18" s="8"/>
      <c r="C18" s="59">
        <v>112710.25</v>
      </c>
    </row>
    <row r="21" spans="1:3" x14ac:dyDescent="0.25">
      <c r="A21" s="12" t="s">
        <v>19</v>
      </c>
      <c r="B21" s="13"/>
      <c r="C21" s="13"/>
    </row>
  </sheetData>
  <mergeCells count="16">
    <mergeCell ref="A16:B16"/>
    <mergeCell ref="A17:B17"/>
    <mergeCell ref="A18:B18"/>
    <mergeCell ref="A21:C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C14"/>
  <sheetViews>
    <sheetView workbookViewId="0">
      <selection activeCell="C9" sqref="C9:C12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212</v>
      </c>
      <c r="B6" s="7"/>
      <c r="C6" s="7"/>
    </row>
    <row r="7" spans="1:3" ht="50.25" customHeight="1" x14ac:dyDescent="0.25">
      <c r="A7" s="8" t="s">
        <v>4</v>
      </c>
      <c r="B7" s="8"/>
      <c r="C7" s="34" t="s">
        <v>213</v>
      </c>
    </row>
    <row r="8" spans="1:3" ht="50.25" customHeight="1" x14ac:dyDescent="0.25">
      <c r="A8" s="8" t="s">
        <v>6</v>
      </c>
      <c r="B8" s="8"/>
      <c r="C8" s="35" t="s">
        <v>7</v>
      </c>
    </row>
    <row r="9" spans="1:3" ht="50.25" customHeight="1" x14ac:dyDescent="0.25">
      <c r="A9" s="8" t="s">
        <v>8</v>
      </c>
      <c r="B9" s="8"/>
      <c r="C9" s="25">
        <v>150851.39000000001</v>
      </c>
    </row>
    <row r="10" spans="1:3" ht="50.25" customHeight="1" x14ac:dyDescent="0.25">
      <c r="A10" s="8" t="s">
        <v>9</v>
      </c>
      <c r="B10" s="8"/>
      <c r="C10" s="25" t="s">
        <v>214</v>
      </c>
    </row>
    <row r="11" spans="1:3" ht="50.25" customHeight="1" x14ac:dyDescent="0.25">
      <c r="A11" s="8" t="s">
        <v>11</v>
      </c>
      <c r="B11" s="8"/>
      <c r="C11" s="26" t="s">
        <v>215</v>
      </c>
    </row>
    <row r="12" spans="1:3" ht="50.25" customHeight="1" x14ac:dyDescent="0.25">
      <c r="A12" s="8" t="s">
        <v>13</v>
      </c>
      <c r="B12" s="8"/>
      <c r="C12" s="25">
        <v>144720.91</v>
      </c>
    </row>
    <row r="14" spans="1:3" x14ac:dyDescent="0.25">
      <c r="A14" s="12" t="s">
        <v>19</v>
      </c>
      <c r="B14" s="13"/>
      <c r="C14" s="13"/>
    </row>
  </sheetData>
  <mergeCells count="10">
    <mergeCell ref="A10:B10"/>
    <mergeCell ref="A11:B11"/>
    <mergeCell ref="A12:B12"/>
    <mergeCell ref="A14:C14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pageSetUpPr fitToPage="1"/>
  </sheetPr>
  <dimension ref="A1:C24"/>
  <sheetViews>
    <sheetView view="pageBreakPreview" topLeftCell="A4" zoomScaleNormal="100" zoomScaleSheetLayoutView="100" workbookViewId="0">
      <selection activeCell="C14" sqref="C14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51.75" customHeight="1" x14ac:dyDescent="0.25">
      <c r="A6" s="6" t="s">
        <v>216</v>
      </c>
      <c r="B6" s="7"/>
      <c r="C6" s="7"/>
    </row>
    <row r="7" spans="1:3" ht="50.25" customHeight="1" x14ac:dyDescent="0.25">
      <c r="A7" s="8" t="s">
        <v>4</v>
      </c>
      <c r="B7" s="8"/>
      <c r="C7" s="76" t="s">
        <v>217</v>
      </c>
    </row>
    <row r="8" spans="1:3" ht="50.25" customHeight="1" x14ac:dyDescent="0.25">
      <c r="A8" s="8" t="s">
        <v>6</v>
      </c>
      <c r="B8" s="8"/>
      <c r="C8" s="76" t="s">
        <v>7</v>
      </c>
    </row>
    <row r="9" spans="1:3" ht="50.25" customHeight="1" x14ac:dyDescent="0.25">
      <c r="A9" s="8" t="s">
        <v>8</v>
      </c>
      <c r="B9" s="8"/>
      <c r="C9" s="77">
        <v>152127</v>
      </c>
    </row>
    <row r="10" spans="1:3" ht="50.25" customHeight="1" x14ac:dyDescent="0.25">
      <c r="A10" s="8" t="s">
        <v>9</v>
      </c>
      <c r="B10" s="8"/>
      <c r="C10" s="76" t="s">
        <v>218</v>
      </c>
    </row>
    <row r="11" spans="1:3" ht="50.25" customHeight="1" x14ac:dyDescent="0.25">
      <c r="A11" s="8" t="s">
        <v>11</v>
      </c>
      <c r="B11" s="8"/>
      <c r="C11" s="78" t="s">
        <v>154</v>
      </c>
    </row>
    <row r="12" spans="1:3" ht="50.25" customHeight="1" x14ac:dyDescent="0.25">
      <c r="A12" s="8" t="s">
        <v>13</v>
      </c>
      <c r="B12" s="8"/>
      <c r="C12" s="77">
        <v>108532</v>
      </c>
    </row>
    <row r="13" spans="1:3" ht="50.25" customHeight="1" x14ac:dyDescent="0.25">
      <c r="A13" s="8" t="s">
        <v>14</v>
      </c>
      <c r="B13" s="8"/>
      <c r="C13" s="76" t="s">
        <v>219</v>
      </c>
    </row>
    <row r="14" spans="1:3" ht="50.25" customHeight="1" x14ac:dyDescent="0.25">
      <c r="A14" s="8" t="s">
        <v>16</v>
      </c>
      <c r="B14" s="8"/>
      <c r="C14" s="76" t="s">
        <v>33</v>
      </c>
    </row>
    <row r="15" spans="1:3" ht="50.25" customHeight="1" x14ac:dyDescent="0.25">
      <c r="A15" s="8" t="s">
        <v>18</v>
      </c>
      <c r="B15" s="8"/>
      <c r="C15" s="77">
        <v>82518</v>
      </c>
    </row>
    <row r="18" spans="1:3" x14ac:dyDescent="0.25">
      <c r="A18" s="12" t="s">
        <v>19</v>
      </c>
      <c r="B18" s="13"/>
      <c r="C18" s="13"/>
    </row>
    <row r="20" spans="1:3" ht="15.75" x14ac:dyDescent="0.25">
      <c r="A20" s="79"/>
      <c r="B20" s="79"/>
      <c r="C20" s="79"/>
    </row>
    <row r="21" spans="1:3" ht="15.75" x14ac:dyDescent="0.25">
      <c r="A21" s="80"/>
      <c r="B21" s="80"/>
      <c r="C21" s="80"/>
    </row>
    <row r="22" spans="1:3" ht="15.75" x14ac:dyDescent="0.25">
      <c r="A22" s="80"/>
      <c r="B22" s="80"/>
      <c r="C22" s="80"/>
    </row>
    <row r="23" spans="1:3" ht="15.75" x14ac:dyDescent="0.25">
      <c r="A23" s="79"/>
      <c r="B23" s="79"/>
      <c r="C23" s="79"/>
    </row>
    <row r="24" spans="1:3" x14ac:dyDescent="0.25">
      <c r="A24" s="81"/>
      <c r="B24" s="81"/>
      <c r="C24" s="81"/>
    </row>
  </sheetData>
  <mergeCells count="15">
    <mergeCell ref="A18:C18"/>
    <mergeCell ref="A20:C20"/>
    <mergeCell ref="A23:C23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C22"/>
  <sheetViews>
    <sheetView workbookViewId="0">
      <selection activeCell="A20" sqref="A20:XFD20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20</v>
      </c>
      <c r="B6" s="7"/>
      <c r="C6" s="7"/>
    </row>
    <row r="7" spans="1:3" ht="50.25" customHeight="1" x14ac:dyDescent="0.25">
      <c r="A7" s="8" t="s">
        <v>4</v>
      </c>
      <c r="B7" s="8"/>
      <c r="C7" s="15" t="s">
        <v>21</v>
      </c>
    </row>
    <row r="8" spans="1:3" ht="50.25" customHeight="1" x14ac:dyDescent="0.25">
      <c r="A8" s="8" t="s">
        <v>6</v>
      </c>
      <c r="B8" s="8"/>
      <c r="C8" s="15" t="s">
        <v>7</v>
      </c>
    </row>
    <row r="9" spans="1:3" ht="50.25" customHeight="1" x14ac:dyDescent="0.25">
      <c r="A9" s="8" t="s">
        <v>8</v>
      </c>
      <c r="B9" s="8"/>
      <c r="C9" s="16">
        <v>123156</v>
      </c>
    </row>
    <row r="10" spans="1:3" ht="50.25" customHeight="1" x14ac:dyDescent="0.25">
      <c r="A10" s="8" t="s">
        <v>9</v>
      </c>
      <c r="B10" s="8"/>
      <c r="C10" s="15" t="s">
        <v>22</v>
      </c>
    </row>
    <row r="11" spans="1:3" ht="50.25" customHeight="1" x14ac:dyDescent="0.25">
      <c r="A11" s="8" t="s">
        <v>11</v>
      </c>
      <c r="B11" s="8"/>
      <c r="C11" s="17" t="s">
        <v>23</v>
      </c>
    </row>
    <row r="12" spans="1:3" ht="50.25" customHeight="1" x14ac:dyDescent="0.25">
      <c r="A12" s="8" t="s">
        <v>13</v>
      </c>
      <c r="B12" s="8"/>
      <c r="C12" s="16">
        <v>100846</v>
      </c>
    </row>
    <row r="13" spans="1:3" ht="50.25" customHeight="1" x14ac:dyDescent="0.25">
      <c r="A13" s="8" t="s">
        <v>9</v>
      </c>
      <c r="B13" s="8"/>
      <c r="C13" s="15" t="s">
        <v>24</v>
      </c>
    </row>
    <row r="14" spans="1:3" ht="50.25" customHeight="1" x14ac:dyDescent="0.25">
      <c r="A14" s="8" t="s">
        <v>11</v>
      </c>
      <c r="B14" s="8"/>
      <c r="C14" s="17" t="s">
        <v>25</v>
      </c>
    </row>
    <row r="15" spans="1:3" ht="50.25" customHeight="1" x14ac:dyDescent="0.25">
      <c r="A15" s="8" t="s">
        <v>13</v>
      </c>
      <c r="B15" s="8"/>
      <c r="C15" s="16">
        <v>90845</v>
      </c>
    </row>
    <row r="16" spans="1:3" ht="50.25" customHeight="1" x14ac:dyDescent="0.25">
      <c r="A16" s="8" t="s">
        <v>14</v>
      </c>
      <c r="B16" s="8"/>
      <c r="C16" s="18"/>
    </row>
    <row r="17" spans="1:3" ht="50.25" customHeight="1" x14ac:dyDescent="0.25">
      <c r="A17" s="8" t="s">
        <v>16</v>
      </c>
      <c r="B17" s="8"/>
      <c r="C17" s="15"/>
    </row>
    <row r="18" spans="1:3" ht="50.25" customHeight="1" x14ac:dyDescent="0.25">
      <c r="A18" s="8" t="s">
        <v>18</v>
      </c>
      <c r="B18" s="8"/>
      <c r="C18" s="16"/>
    </row>
    <row r="20" spans="1:3" x14ac:dyDescent="0.25">
      <c r="A20" s="12" t="s">
        <v>19</v>
      </c>
      <c r="B20" s="13"/>
      <c r="C20" s="13"/>
    </row>
    <row r="22" spans="1:3" x14ac:dyDescent="0.25">
      <c r="A22" s="12"/>
      <c r="B22" s="13"/>
      <c r="C22" s="13"/>
    </row>
  </sheetData>
  <mergeCells count="17">
    <mergeCell ref="A16:B16"/>
    <mergeCell ref="A17:B17"/>
    <mergeCell ref="A18:B18"/>
    <mergeCell ref="A20:C20"/>
    <mergeCell ref="A22:C22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C17"/>
  <sheetViews>
    <sheetView topLeftCell="A7" workbookViewId="0">
      <selection activeCell="C8" sqref="C8:C15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220</v>
      </c>
      <c r="B6" s="7"/>
      <c r="C6" s="7"/>
    </row>
    <row r="7" spans="1:3" ht="50.25" customHeight="1" x14ac:dyDescent="0.25">
      <c r="A7" s="8" t="s">
        <v>4</v>
      </c>
      <c r="B7" s="8"/>
      <c r="C7" s="34" t="s">
        <v>221</v>
      </c>
    </row>
    <row r="8" spans="1:3" ht="50.25" customHeight="1" x14ac:dyDescent="0.25">
      <c r="A8" s="8" t="s">
        <v>6</v>
      </c>
      <c r="B8" s="8"/>
      <c r="C8" s="25" t="s">
        <v>7</v>
      </c>
    </row>
    <row r="9" spans="1:3" ht="50.25" customHeight="1" x14ac:dyDescent="0.25">
      <c r="A9" s="8" t="s">
        <v>8</v>
      </c>
      <c r="B9" s="8"/>
      <c r="C9" s="25">
        <v>172925</v>
      </c>
    </row>
    <row r="10" spans="1:3" ht="50.25" customHeight="1" x14ac:dyDescent="0.25">
      <c r="A10" s="8" t="s">
        <v>9</v>
      </c>
      <c r="B10" s="8"/>
      <c r="C10" s="25" t="s">
        <v>222</v>
      </c>
    </row>
    <row r="11" spans="1:3" ht="50.25" customHeight="1" x14ac:dyDescent="0.25">
      <c r="A11" s="8" t="s">
        <v>11</v>
      </c>
      <c r="B11" s="8"/>
      <c r="C11" s="26" t="s">
        <v>169</v>
      </c>
    </row>
    <row r="12" spans="1:3" ht="50.25" customHeight="1" x14ac:dyDescent="0.25">
      <c r="A12" s="8" t="s">
        <v>13</v>
      </c>
      <c r="B12" s="8"/>
      <c r="C12" s="25">
        <v>140048.85999999999</v>
      </c>
    </row>
    <row r="13" spans="1:3" ht="50.25" customHeight="1" x14ac:dyDescent="0.25">
      <c r="A13" s="8" t="s">
        <v>9</v>
      </c>
      <c r="B13" s="8"/>
      <c r="C13" s="25" t="s">
        <v>223</v>
      </c>
    </row>
    <row r="14" spans="1:3" ht="50.25" customHeight="1" x14ac:dyDescent="0.25">
      <c r="A14" s="8" t="s">
        <v>11</v>
      </c>
      <c r="B14" s="8"/>
      <c r="C14" s="25" t="s">
        <v>224</v>
      </c>
    </row>
    <row r="15" spans="1:3" ht="50.25" customHeight="1" x14ac:dyDescent="0.25">
      <c r="A15" s="8" t="s">
        <v>13</v>
      </c>
      <c r="B15" s="8"/>
      <c r="C15" s="25">
        <v>91295.679999999993</v>
      </c>
    </row>
    <row r="17" spans="1:3" x14ac:dyDescent="0.25">
      <c r="A17" s="12" t="s">
        <v>19</v>
      </c>
      <c r="B17" s="13"/>
      <c r="C17" s="13"/>
    </row>
  </sheetData>
  <mergeCells count="13">
    <mergeCell ref="A17:C17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C24"/>
  <sheetViews>
    <sheetView topLeftCell="A13" workbookViewId="0">
      <selection activeCell="C8" sqref="C8:C21"/>
    </sheetView>
  </sheetViews>
  <sheetFormatPr defaultColWidth="34.85546875" defaultRowHeight="15" x14ac:dyDescent="0.25"/>
  <cols>
    <col min="1" max="1" width="34.85546875" style="84"/>
    <col min="2" max="2" width="55.42578125" style="84" customWidth="1"/>
    <col min="3" max="16384" width="34.85546875" style="84"/>
  </cols>
  <sheetData>
    <row r="1" spans="1:3" x14ac:dyDescent="0.25">
      <c r="A1" s="82"/>
      <c r="B1" s="83" t="s">
        <v>0</v>
      </c>
      <c r="C1" s="83"/>
    </row>
    <row r="2" spans="1:3" x14ac:dyDescent="0.25">
      <c r="A2" s="85" t="s">
        <v>1</v>
      </c>
      <c r="B2" s="86"/>
      <c r="C2" s="86"/>
    </row>
    <row r="3" spans="1:3" x14ac:dyDescent="0.25">
      <c r="A3" s="86"/>
      <c r="B3" s="86"/>
      <c r="C3" s="86"/>
    </row>
    <row r="4" spans="1:3" ht="70.5" customHeight="1" x14ac:dyDescent="0.25">
      <c r="A4" s="86"/>
      <c r="B4" s="86"/>
      <c r="C4" s="86"/>
    </row>
    <row r="5" spans="1:3" x14ac:dyDescent="0.25">
      <c r="A5" s="82"/>
      <c r="B5" s="82"/>
      <c r="C5" s="82"/>
    </row>
    <row r="6" spans="1:3" ht="29.25" customHeight="1" x14ac:dyDescent="0.25">
      <c r="A6" s="87" t="s">
        <v>225</v>
      </c>
      <c r="B6" s="88"/>
      <c r="C6" s="88"/>
    </row>
    <row r="7" spans="1:3" ht="50.25" customHeight="1" x14ac:dyDescent="0.25">
      <c r="A7" s="47" t="s">
        <v>4</v>
      </c>
      <c r="B7" s="47"/>
      <c r="C7" s="44" t="s">
        <v>226</v>
      </c>
    </row>
    <row r="8" spans="1:3" ht="50.25" customHeight="1" x14ac:dyDescent="0.25">
      <c r="A8" s="47" t="s">
        <v>6</v>
      </c>
      <c r="B8" s="47"/>
      <c r="C8" s="26" t="s">
        <v>7</v>
      </c>
    </row>
    <row r="9" spans="1:3" ht="50.25" customHeight="1" x14ac:dyDescent="0.25">
      <c r="A9" s="47" t="s">
        <v>8</v>
      </c>
      <c r="B9" s="47"/>
      <c r="C9" s="26">
        <v>137100</v>
      </c>
    </row>
    <row r="10" spans="1:3" ht="50.25" customHeight="1" x14ac:dyDescent="0.25">
      <c r="A10" s="47" t="s">
        <v>9</v>
      </c>
      <c r="B10" s="47"/>
      <c r="C10" s="26" t="s">
        <v>227</v>
      </c>
    </row>
    <row r="11" spans="1:3" ht="50.25" customHeight="1" x14ac:dyDescent="0.25">
      <c r="A11" s="47" t="s">
        <v>11</v>
      </c>
      <c r="B11" s="47"/>
      <c r="C11" s="26" t="s">
        <v>23</v>
      </c>
    </row>
    <row r="12" spans="1:3" ht="50.25" customHeight="1" x14ac:dyDescent="0.25">
      <c r="A12" s="47" t="s">
        <v>13</v>
      </c>
      <c r="B12" s="47"/>
      <c r="C12" s="26">
        <v>116746.7</v>
      </c>
    </row>
    <row r="13" spans="1:3" ht="50.25" customHeight="1" x14ac:dyDescent="0.25">
      <c r="A13" s="47" t="s">
        <v>9</v>
      </c>
      <c r="B13" s="47"/>
      <c r="C13" s="26" t="s">
        <v>228</v>
      </c>
    </row>
    <row r="14" spans="1:3" ht="50.25" customHeight="1" x14ac:dyDescent="0.25">
      <c r="A14" s="47" t="s">
        <v>11</v>
      </c>
      <c r="B14" s="47"/>
      <c r="C14" s="26" t="s">
        <v>23</v>
      </c>
    </row>
    <row r="15" spans="1:3" ht="50.25" customHeight="1" x14ac:dyDescent="0.25">
      <c r="A15" s="47" t="s">
        <v>13</v>
      </c>
      <c r="B15" s="47"/>
      <c r="C15" s="26">
        <v>133473.79</v>
      </c>
    </row>
    <row r="16" spans="1:3" ht="50.25" customHeight="1" x14ac:dyDescent="0.25">
      <c r="A16" s="47" t="s">
        <v>9</v>
      </c>
      <c r="B16" s="47"/>
      <c r="C16" s="26" t="s">
        <v>229</v>
      </c>
    </row>
    <row r="17" spans="1:3" ht="50.25" customHeight="1" x14ac:dyDescent="0.25">
      <c r="A17" s="47" t="s">
        <v>11</v>
      </c>
      <c r="B17" s="47"/>
      <c r="C17" s="26" t="s">
        <v>48</v>
      </c>
    </row>
    <row r="18" spans="1:3" ht="50.25" customHeight="1" x14ac:dyDescent="0.25">
      <c r="A18" s="47" t="s">
        <v>13</v>
      </c>
      <c r="B18" s="47"/>
      <c r="C18" s="26">
        <v>43391.72</v>
      </c>
    </row>
    <row r="19" spans="1:3" ht="50.25" customHeight="1" x14ac:dyDescent="0.25">
      <c r="A19" s="47" t="s">
        <v>9</v>
      </c>
      <c r="B19" s="47"/>
      <c r="C19" s="26" t="s">
        <v>230</v>
      </c>
    </row>
    <row r="20" spans="1:3" ht="50.25" customHeight="1" x14ac:dyDescent="0.25">
      <c r="A20" s="47" t="s">
        <v>11</v>
      </c>
      <c r="B20" s="47"/>
      <c r="C20" s="26" t="s">
        <v>23</v>
      </c>
    </row>
    <row r="21" spans="1:3" ht="50.25" customHeight="1" x14ac:dyDescent="0.25">
      <c r="A21" s="47" t="s">
        <v>13</v>
      </c>
      <c r="B21" s="47"/>
      <c r="C21" s="26">
        <v>77332.39</v>
      </c>
    </row>
    <row r="24" spans="1:3" x14ac:dyDescent="0.25">
      <c r="A24" s="89" t="s">
        <v>19</v>
      </c>
      <c r="B24" s="90"/>
      <c r="C24" s="90"/>
    </row>
  </sheetData>
  <mergeCells count="19">
    <mergeCell ref="A24:C24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C21"/>
  <sheetViews>
    <sheetView topLeftCell="A13" workbookViewId="0">
      <selection activeCell="C23" sqref="C23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91" t="s">
        <v>231</v>
      </c>
      <c r="C5" s="1"/>
    </row>
    <row r="6" spans="1:3" ht="29.25" customHeight="1" x14ac:dyDescent="0.25">
      <c r="A6" s="6" t="s">
        <v>3</v>
      </c>
      <c r="B6" s="7"/>
      <c r="C6" s="7"/>
    </row>
    <row r="7" spans="1:3" ht="50.25" customHeight="1" x14ac:dyDescent="0.25">
      <c r="A7" s="8" t="s">
        <v>4</v>
      </c>
      <c r="B7" s="8"/>
      <c r="C7" s="92" t="s">
        <v>232</v>
      </c>
    </row>
    <row r="8" spans="1:3" ht="50.25" customHeight="1" x14ac:dyDescent="0.25">
      <c r="A8" s="8" t="s">
        <v>6</v>
      </c>
      <c r="B8" s="8"/>
      <c r="C8" s="92" t="s">
        <v>7</v>
      </c>
    </row>
    <row r="9" spans="1:3" ht="50.25" customHeight="1" x14ac:dyDescent="0.25">
      <c r="A9" s="8" t="s">
        <v>8</v>
      </c>
      <c r="B9" s="8"/>
      <c r="C9" s="93">
        <v>134318</v>
      </c>
    </row>
    <row r="10" spans="1:3" ht="50.25" customHeight="1" x14ac:dyDescent="0.25">
      <c r="A10" s="8" t="s">
        <v>9</v>
      </c>
      <c r="B10" s="8"/>
      <c r="C10" s="92" t="s">
        <v>233</v>
      </c>
    </row>
    <row r="11" spans="1:3" ht="50.25" customHeight="1" x14ac:dyDescent="0.25">
      <c r="A11" s="8" t="s">
        <v>11</v>
      </c>
      <c r="B11" s="8"/>
      <c r="C11" s="92" t="s">
        <v>12</v>
      </c>
    </row>
    <row r="12" spans="1:3" ht="50.25" customHeight="1" x14ac:dyDescent="0.25">
      <c r="A12" s="8" t="s">
        <v>13</v>
      </c>
      <c r="B12" s="8"/>
      <c r="C12" s="93">
        <v>101977</v>
      </c>
    </row>
    <row r="13" spans="1:3" ht="50.25" customHeight="1" x14ac:dyDescent="0.25">
      <c r="A13" s="8" t="s">
        <v>9</v>
      </c>
      <c r="B13" s="8"/>
      <c r="C13" s="92" t="s">
        <v>234</v>
      </c>
    </row>
    <row r="14" spans="1:3" ht="50.25" customHeight="1" x14ac:dyDescent="0.25">
      <c r="A14" s="8" t="s">
        <v>11</v>
      </c>
      <c r="B14" s="8"/>
      <c r="C14" s="92" t="s">
        <v>12</v>
      </c>
    </row>
    <row r="15" spans="1:3" ht="50.25" customHeight="1" x14ac:dyDescent="0.25">
      <c r="A15" s="8" t="s">
        <v>13</v>
      </c>
      <c r="B15" s="8"/>
      <c r="C15" s="93">
        <v>145819</v>
      </c>
    </row>
    <row r="16" spans="1:3" ht="50.25" customHeight="1" x14ac:dyDescent="0.25">
      <c r="A16" s="8" t="s">
        <v>14</v>
      </c>
      <c r="B16" s="8"/>
      <c r="C16" s="92" t="s">
        <v>235</v>
      </c>
    </row>
    <row r="17" spans="1:3" ht="50.25" customHeight="1" x14ac:dyDescent="0.25">
      <c r="A17" s="8" t="s">
        <v>16</v>
      </c>
      <c r="B17" s="8"/>
      <c r="C17" s="92" t="s">
        <v>33</v>
      </c>
    </row>
    <row r="18" spans="1:3" ht="50.25" customHeight="1" x14ac:dyDescent="0.25">
      <c r="A18" s="8" t="s">
        <v>18</v>
      </c>
      <c r="B18" s="8"/>
      <c r="C18" s="93">
        <v>125107</v>
      </c>
    </row>
    <row r="21" spans="1:3" x14ac:dyDescent="0.25">
      <c r="A21" s="12" t="s">
        <v>19</v>
      </c>
      <c r="B21" s="13"/>
      <c r="C21" s="13"/>
    </row>
  </sheetData>
  <mergeCells count="16">
    <mergeCell ref="A16:B16"/>
    <mergeCell ref="A17:B17"/>
    <mergeCell ref="A18:B18"/>
    <mergeCell ref="A21:C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pageSetUpPr fitToPage="1"/>
  </sheetPr>
  <dimension ref="A1:C24"/>
  <sheetViews>
    <sheetView topLeftCell="A10" workbookViewId="0">
      <selection activeCell="C20" sqref="C20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91" t="s">
        <v>236</v>
      </c>
      <c r="C5" s="1"/>
    </row>
    <row r="6" spans="1:3" ht="29.25" customHeight="1" x14ac:dyDescent="0.25">
      <c r="A6" s="6" t="s">
        <v>3</v>
      </c>
      <c r="B6" s="7"/>
      <c r="C6" s="7"/>
    </row>
    <row r="7" spans="1:3" ht="50.25" customHeight="1" x14ac:dyDescent="0.25">
      <c r="A7" s="8" t="s">
        <v>4</v>
      </c>
      <c r="B7" s="8"/>
      <c r="C7" s="92" t="s">
        <v>237</v>
      </c>
    </row>
    <row r="8" spans="1:3" ht="50.25" customHeight="1" x14ac:dyDescent="0.25">
      <c r="A8" s="8" t="s">
        <v>6</v>
      </c>
      <c r="B8" s="8"/>
      <c r="C8" s="92" t="s">
        <v>7</v>
      </c>
    </row>
    <row r="9" spans="1:3" ht="50.25" customHeight="1" x14ac:dyDescent="0.25">
      <c r="A9" s="8" t="s">
        <v>8</v>
      </c>
      <c r="B9" s="8"/>
      <c r="C9" s="93">
        <v>132896</v>
      </c>
    </row>
    <row r="10" spans="1:3" ht="50.25" customHeight="1" x14ac:dyDescent="0.25">
      <c r="A10" s="8" t="s">
        <v>9</v>
      </c>
      <c r="B10" s="8"/>
      <c r="C10" s="92" t="s">
        <v>238</v>
      </c>
    </row>
    <row r="11" spans="1:3" ht="50.25" customHeight="1" x14ac:dyDescent="0.25">
      <c r="A11" s="8" t="s">
        <v>11</v>
      </c>
      <c r="B11" s="8"/>
      <c r="C11" s="92" t="s">
        <v>89</v>
      </c>
    </row>
    <row r="12" spans="1:3" ht="50.25" customHeight="1" x14ac:dyDescent="0.25">
      <c r="A12" s="8" t="s">
        <v>13</v>
      </c>
      <c r="B12" s="8"/>
      <c r="C12" s="93">
        <v>110512</v>
      </c>
    </row>
    <row r="13" spans="1:3" ht="50.25" customHeight="1" x14ac:dyDescent="0.25">
      <c r="A13" s="8" t="s">
        <v>9</v>
      </c>
      <c r="B13" s="8"/>
      <c r="C13" s="92" t="s">
        <v>239</v>
      </c>
    </row>
    <row r="14" spans="1:3" ht="50.25" customHeight="1" x14ac:dyDescent="0.25">
      <c r="A14" s="8" t="s">
        <v>11</v>
      </c>
      <c r="B14" s="8"/>
      <c r="C14" s="92" t="s">
        <v>12</v>
      </c>
    </row>
    <row r="15" spans="1:3" ht="50.25" customHeight="1" x14ac:dyDescent="0.25">
      <c r="A15" s="8" t="s">
        <v>13</v>
      </c>
      <c r="B15" s="8"/>
      <c r="C15" s="93">
        <v>121031</v>
      </c>
    </row>
    <row r="16" spans="1:3" ht="50.25" customHeight="1" x14ac:dyDescent="0.25">
      <c r="A16" s="8" t="s">
        <v>9</v>
      </c>
      <c r="B16" s="8"/>
      <c r="C16" s="92" t="s">
        <v>240</v>
      </c>
    </row>
    <row r="17" spans="1:3" ht="50.25" customHeight="1" x14ac:dyDescent="0.25">
      <c r="A17" s="8" t="s">
        <v>11</v>
      </c>
      <c r="B17" s="8"/>
      <c r="C17" s="92" t="s">
        <v>12</v>
      </c>
    </row>
    <row r="18" spans="1:3" ht="50.25" customHeight="1" x14ac:dyDescent="0.25">
      <c r="A18" s="8" t="s">
        <v>13</v>
      </c>
      <c r="B18" s="8"/>
      <c r="C18" s="93">
        <v>74967</v>
      </c>
    </row>
    <row r="19" spans="1:3" ht="50.25" customHeight="1" x14ac:dyDescent="0.25">
      <c r="A19" s="8" t="s">
        <v>14</v>
      </c>
      <c r="B19" s="8"/>
      <c r="C19" s="92" t="s">
        <v>241</v>
      </c>
    </row>
    <row r="20" spans="1:3" ht="50.25" customHeight="1" x14ac:dyDescent="0.25">
      <c r="A20" s="8" t="s">
        <v>16</v>
      </c>
      <c r="B20" s="8"/>
      <c r="C20" s="92" t="s">
        <v>241</v>
      </c>
    </row>
    <row r="21" spans="1:3" ht="50.25" customHeight="1" x14ac:dyDescent="0.25">
      <c r="A21" s="8" t="s">
        <v>18</v>
      </c>
      <c r="B21" s="8"/>
      <c r="C21" s="93" t="s">
        <v>241</v>
      </c>
    </row>
    <row r="24" spans="1:3" x14ac:dyDescent="0.25">
      <c r="A24" s="12" t="s">
        <v>19</v>
      </c>
      <c r="B24" s="13"/>
      <c r="C24" s="13"/>
    </row>
  </sheetData>
  <mergeCells count="19">
    <mergeCell ref="A24:C24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pageSetUpPr fitToPage="1"/>
  </sheetPr>
  <dimension ref="A1:C11"/>
  <sheetViews>
    <sheetView workbookViewId="0">
      <selection activeCell="C9" sqref="C9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242</v>
      </c>
      <c r="B6" s="7"/>
      <c r="C6" s="7"/>
    </row>
    <row r="7" spans="1:3" ht="50.25" customHeight="1" x14ac:dyDescent="0.25">
      <c r="A7" s="8" t="s">
        <v>4</v>
      </c>
      <c r="B7" s="8"/>
      <c r="C7" s="94" t="s">
        <v>243</v>
      </c>
    </row>
    <row r="8" spans="1:3" ht="50.25" customHeight="1" x14ac:dyDescent="0.25">
      <c r="A8" s="8" t="s">
        <v>6</v>
      </c>
      <c r="B8" s="8"/>
      <c r="C8" s="94" t="s">
        <v>7</v>
      </c>
    </row>
    <row r="9" spans="1:3" ht="50.25" customHeight="1" x14ac:dyDescent="0.25">
      <c r="A9" s="8" t="s">
        <v>8</v>
      </c>
      <c r="B9" s="8"/>
      <c r="C9" s="25">
        <v>135076</v>
      </c>
    </row>
    <row r="11" spans="1:3" x14ac:dyDescent="0.25">
      <c r="A11" s="12" t="s">
        <v>19</v>
      </c>
      <c r="B11" s="13"/>
      <c r="C11" s="13"/>
    </row>
  </sheetData>
  <mergeCells count="7">
    <mergeCell ref="A11:C11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pageSetUpPr fitToPage="1"/>
  </sheetPr>
  <dimension ref="A1:C15"/>
  <sheetViews>
    <sheetView workbookViewId="0">
      <selection activeCell="C8" sqref="C8:C12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244</v>
      </c>
      <c r="B6" s="7"/>
      <c r="C6" s="7"/>
    </row>
    <row r="7" spans="1:3" ht="50.25" customHeight="1" x14ac:dyDescent="0.25">
      <c r="A7" s="8" t="s">
        <v>4</v>
      </c>
      <c r="B7" s="8"/>
      <c r="C7" s="34" t="s">
        <v>245</v>
      </c>
    </row>
    <row r="8" spans="1:3" ht="50.25" customHeight="1" x14ac:dyDescent="0.25">
      <c r="A8" s="8" t="s">
        <v>6</v>
      </c>
      <c r="B8" s="8"/>
      <c r="C8" s="25" t="s">
        <v>7</v>
      </c>
    </row>
    <row r="9" spans="1:3" ht="50.25" customHeight="1" x14ac:dyDescent="0.25">
      <c r="A9" s="8" t="s">
        <v>8</v>
      </c>
      <c r="B9" s="8"/>
      <c r="C9" s="25">
        <v>139508</v>
      </c>
    </row>
    <row r="10" spans="1:3" ht="50.25" customHeight="1" x14ac:dyDescent="0.25">
      <c r="A10" s="8" t="s">
        <v>9</v>
      </c>
      <c r="B10" s="8"/>
      <c r="C10" s="25" t="s">
        <v>246</v>
      </c>
    </row>
    <row r="11" spans="1:3" ht="50.25" customHeight="1" x14ac:dyDescent="0.25">
      <c r="A11" s="8" t="s">
        <v>11</v>
      </c>
      <c r="B11" s="8"/>
      <c r="C11" s="26" t="s">
        <v>247</v>
      </c>
    </row>
    <row r="12" spans="1:3" ht="50.25" customHeight="1" x14ac:dyDescent="0.25">
      <c r="A12" s="8" t="s">
        <v>13</v>
      </c>
      <c r="B12" s="8"/>
      <c r="C12" s="25">
        <v>106433</v>
      </c>
    </row>
    <row r="15" spans="1:3" x14ac:dyDescent="0.25">
      <c r="A15" s="12" t="s">
        <v>19</v>
      </c>
      <c r="B15" s="13"/>
      <c r="C15" s="13"/>
    </row>
  </sheetData>
  <mergeCells count="10">
    <mergeCell ref="A10:B10"/>
    <mergeCell ref="A11:B11"/>
    <mergeCell ref="A12:B12"/>
    <mergeCell ref="A15:C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pageSetUpPr fitToPage="1"/>
  </sheetPr>
  <dimension ref="A1:C21"/>
  <sheetViews>
    <sheetView tabSelected="1" workbookViewId="0">
      <selection activeCell="C10" sqref="C10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33" customHeight="1" x14ac:dyDescent="0.25">
      <c r="A6" s="6" t="s">
        <v>248</v>
      </c>
      <c r="B6" s="7"/>
      <c r="C6" s="7"/>
    </row>
    <row r="7" spans="1:3" ht="50.25" customHeight="1" x14ac:dyDescent="0.25">
      <c r="A7" s="8" t="s">
        <v>4</v>
      </c>
      <c r="B7" s="8"/>
      <c r="C7" s="95" t="s">
        <v>249</v>
      </c>
    </row>
    <row r="8" spans="1:3" ht="50.25" customHeight="1" x14ac:dyDescent="0.25">
      <c r="A8" s="8" t="s">
        <v>6</v>
      </c>
      <c r="B8" s="8"/>
      <c r="C8" s="76" t="s">
        <v>7</v>
      </c>
    </row>
    <row r="9" spans="1:3" ht="50.25" customHeight="1" x14ac:dyDescent="0.25">
      <c r="A9" s="8" t="s">
        <v>8</v>
      </c>
      <c r="B9" s="8"/>
      <c r="C9" s="95" t="s">
        <v>250</v>
      </c>
    </row>
    <row r="10" spans="1:3" ht="50.25" customHeight="1" x14ac:dyDescent="0.25">
      <c r="A10" s="8" t="s">
        <v>9</v>
      </c>
      <c r="B10" s="8"/>
      <c r="C10" s="95" t="s">
        <v>251</v>
      </c>
    </row>
    <row r="11" spans="1:3" ht="50.25" customHeight="1" x14ac:dyDescent="0.25">
      <c r="A11" s="8" t="s">
        <v>11</v>
      </c>
      <c r="B11" s="8"/>
      <c r="C11" s="95" t="s">
        <v>23</v>
      </c>
    </row>
    <row r="12" spans="1:3" ht="50.25" customHeight="1" x14ac:dyDescent="0.25">
      <c r="A12" s="8" t="s">
        <v>13</v>
      </c>
      <c r="B12" s="8"/>
      <c r="C12" s="95" t="s">
        <v>252</v>
      </c>
    </row>
    <row r="13" spans="1:3" ht="50.25" customHeight="1" x14ac:dyDescent="0.25">
      <c r="A13" s="8" t="s">
        <v>9</v>
      </c>
      <c r="B13" s="8"/>
      <c r="C13" s="95" t="s">
        <v>253</v>
      </c>
    </row>
    <row r="14" spans="1:3" ht="50.25" customHeight="1" x14ac:dyDescent="0.25">
      <c r="A14" s="8" t="s">
        <v>11</v>
      </c>
      <c r="B14" s="8"/>
      <c r="C14" s="95" t="s">
        <v>169</v>
      </c>
    </row>
    <row r="15" spans="1:3" ht="50.25" customHeight="1" x14ac:dyDescent="0.25">
      <c r="A15" s="8" t="s">
        <v>13</v>
      </c>
      <c r="B15" s="8"/>
      <c r="C15" s="95" t="s">
        <v>254</v>
      </c>
    </row>
    <row r="16" spans="1:3" ht="50.25" customHeight="1" x14ac:dyDescent="0.25">
      <c r="A16" s="8" t="s">
        <v>14</v>
      </c>
      <c r="B16" s="8"/>
      <c r="C16" s="95" t="s">
        <v>255</v>
      </c>
    </row>
    <row r="17" spans="1:3" ht="50.25" customHeight="1" x14ac:dyDescent="0.25">
      <c r="A17" s="8" t="s">
        <v>16</v>
      </c>
      <c r="B17" s="8"/>
      <c r="C17" s="95" t="s">
        <v>256</v>
      </c>
    </row>
    <row r="18" spans="1:3" ht="50.25" customHeight="1" x14ac:dyDescent="0.25">
      <c r="A18" s="8" t="s">
        <v>18</v>
      </c>
      <c r="B18" s="8"/>
      <c r="C18" s="96">
        <v>132887</v>
      </c>
    </row>
    <row r="21" spans="1:3" x14ac:dyDescent="0.25">
      <c r="A21" s="12" t="s">
        <v>19</v>
      </c>
      <c r="B21" s="13"/>
      <c r="C21" s="13"/>
    </row>
  </sheetData>
  <mergeCells count="16">
    <mergeCell ref="A16:B16"/>
    <mergeCell ref="A17:B17"/>
    <mergeCell ref="A18:B18"/>
    <mergeCell ref="A21:C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22"/>
  <sheetViews>
    <sheetView topLeftCell="A4" workbookViewId="0">
      <selection activeCell="A20" sqref="A20:XFD20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26</v>
      </c>
      <c r="B6" s="7"/>
      <c r="C6" s="7"/>
    </row>
    <row r="7" spans="1:3" ht="50.25" customHeight="1" x14ac:dyDescent="0.25">
      <c r="A7" s="8" t="s">
        <v>4</v>
      </c>
      <c r="B7" s="8"/>
      <c r="C7" s="15" t="s">
        <v>27</v>
      </c>
    </row>
    <row r="8" spans="1:3" ht="50.25" customHeight="1" x14ac:dyDescent="0.25">
      <c r="A8" s="8" t="s">
        <v>6</v>
      </c>
      <c r="B8" s="8"/>
      <c r="C8" s="15" t="s">
        <v>7</v>
      </c>
    </row>
    <row r="9" spans="1:3" ht="50.25" customHeight="1" x14ac:dyDescent="0.25">
      <c r="A9" s="8" t="s">
        <v>8</v>
      </c>
      <c r="B9" s="8"/>
      <c r="C9" s="16">
        <v>139362</v>
      </c>
    </row>
    <row r="10" spans="1:3" ht="50.25" customHeight="1" x14ac:dyDescent="0.25">
      <c r="A10" s="8" t="s">
        <v>9</v>
      </c>
      <c r="B10" s="8"/>
      <c r="C10" s="15" t="s">
        <v>28</v>
      </c>
    </row>
    <row r="11" spans="1:3" ht="50.25" customHeight="1" x14ac:dyDescent="0.25">
      <c r="A11" s="8" t="s">
        <v>11</v>
      </c>
      <c r="B11" s="8"/>
      <c r="C11" s="17" t="s">
        <v>29</v>
      </c>
    </row>
    <row r="12" spans="1:3" ht="50.25" customHeight="1" x14ac:dyDescent="0.25">
      <c r="A12" s="8" t="s">
        <v>13</v>
      </c>
      <c r="B12" s="8"/>
      <c r="C12" s="16">
        <v>67779</v>
      </c>
    </row>
    <row r="13" spans="1:3" ht="50.25" customHeight="1" x14ac:dyDescent="0.25">
      <c r="A13" s="8" t="s">
        <v>9</v>
      </c>
      <c r="B13" s="8"/>
      <c r="C13" s="15" t="s">
        <v>30</v>
      </c>
    </row>
    <row r="14" spans="1:3" ht="50.25" customHeight="1" x14ac:dyDescent="0.25">
      <c r="A14" s="8" t="s">
        <v>11</v>
      </c>
      <c r="B14" s="8"/>
      <c r="C14" s="17" t="s">
        <v>31</v>
      </c>
    </row>
    <row r="15" spans="1:3" ht="50.25" customHeight="1" x14ac:dyDescent="0.25">
      <c r="A15" s="8" t="s">
        <v>13</v>
      </c>
      <c r="B15" s="8"/>
      <c r="C15" s="16">
        <v>135511</v>
      </c>
    </row>
    <row r="16" spans="1:3" ht="50.25" customHeight="1" x14ac:dyDescent="0.25">
      <c r="A16" s="8" t="s">
        <v>14</v>
      </c>
      <c r="B16" s="8"/>
      <c r="C16" s="18" t="s">
        <v>32</v>
      </c>
    </row>
    <row r="17" spans="1:3" ht="50.25" customHeight="1" x14ac:dyDescent="0.25">
      <c r="A17" s="8" t="s">
        <v>16</v>
      </c>
      <c r="B17" s="8"/>
      <c r="C17" s="15" t="s">
        <v>33</v>
      </c>
    </row>
    <row r="18" spans="1:3" ht="50.25" customHeight="1" x14ac:dyDescent="0.25">
      <c r="A18" s="8" t="s">
        <v>18</v>
      </c>
      <c r="B18" s="8"/>
      <c r="C18" s="16">
        <v>118717</v>
      </c>
    </row>
    <row r="20" spans="1:3" x14ac:dyDescent="0.25">
      <c r="A20" s="12" t="s">
        <v>19</v>
      </c>
      <c r="B20" s="13"/>
      <c r="C20" s="13"/>
    </row>
    <row r="22" spans="1:3" x14ac:dyDescent="0.25">
      <c r="A22" s="12"/>
      <c r="B22" s="13"/>
      <c r="C22" s="13"/>
    </row>
  </sheetData>
  <mergeCells count="17">
    <mergeCell ref="A16:B16"/>
    <mergeCell ref="A17:B17"/>
    <mergeCell ref="A18:B18"/>
    <mergeCell ref="A20:C20"/>
    <mergeCell ref="A22:C22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C26"/>
  <sheetViews>
    <sheetView topLeftCell="A13" workbookViewId="0">
      <selection activeCell="C7" sqref="C7:C21"/>
    </sheetView>
  </sheetViews>
  <sheetFormatPr defaultColWidth="34.85546875" defaultRowHeight="15" x14ac:dyDescent="0.25"/>
  <cols>
    <col min="2" max="2" width="53.7109375" customWidth="1"/>
    <col min="3" max="3" width="30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34</v>
      </c>
      <c r="B6" s="7"/>
      <c r="C6" s="7"/>
    </row>
    <row r="7" spans="1:3" ht="50.25" customHeight="1" x14ac:dyDescent="0.25">
      <c r="A7" s="8" t="s">
        <v>4</v>
      </c>
      <c r="B7" s="8"/>
      <c r="C7" s="19" t="s">
        <v>35</v>
      </c>
    </row>
    <row r="8" spans="1:3" ht="50.25" customHeight="1" x14ac:dyDescent="0.25">
      <c r="A8" s="8" t="s">
        <v>6</v>
      </c>
      <c r="B8" s="8"/>
      <c r="C8" s="19" t="s">
        <v>36</v>
      </c>
    </row>
    <row r="9" spans="1:3" ht="50.25" customHeight="1" x14ac:dyDescent="0.25">
      <c r="A9" s="8" t="s">
        <v>8</v>
      </c>
      <c r="B9" s="8"/>
      <c r="C9" s="19">
        <v>116567.92</v>
      </c>
    </row>
    <row r="10" spans="1:3" ht="50.25" customHeight="1" x14ac:dyDescent="0.25">
      <c r="A10" s="8" t="s">
        <v>9</v>
      </c>
      <c r="B10" s="8"/>
      <c r="C10" s="19" t="s">
        <v>37</v>
      </c>
    </row>
    <row r="11" spans="1:3" ht="50.25" customHeight="1" x14ac:dyDescent="0.25">
      <c r="A11" s="8" t="s">
        <v>11</v>
      </c>
      <c r="B11" s="8"/>
      <c r="C11" s="19" t="s">
        <v>38</v>
      </c>
    </row>
    <row r="12" spans="1:3" ht="50.25" customHeight="1" x14ac:dyDescent="0.25">
      <c r="A12" s="8" t="s">
        <v>13</v>
      </c>
      <c r="B12" s="8"/>
      <c r="C12" s="19">
        <v>249837.13</v>
      </c>
    </row>
    <row r="13" spans="1:3" ht="50.25" customHeight="1" x14ac:dyDescent="0.25">
      <c r="A13" s="20" t="s">
        <v>9</v>
      </c>
      <c r="B13" s="21"/>
      <c r="C13" s="19" t="s">
        <v>39</v>
      </c>
    </row>
    <row r="14" spans="1:3" ht="50.25" customHeight="1" x14ac:dyDescent="0.25">
      <c r="A14" s="20" t="s">
        <v>11</v>
      </c>
      <c r="B14" s="21"/>
      <c r="C14" s="19" t="s">
        <v>40</v>
      </c>
    </row>
    <row r="15" spans="1:3" ht="50.25" customHeight="1" x14ac:dyDescent="0.25">
      <c r="A15" s="20" t="s">
        <v>13</v>
      </c>
      <c r="B15" s="21"/>
      <c r="C15" s="19">
        <v>225914.54</v>
      </c>
    </row>
    <row r="16" spans="1:3" ht="50.25" customHeight="1" x14ac:dyDescent="0.25">
      <c r="A16" s="20" t="s">
        <v>9</v>
      </c>
      <c r="B16" s="21"/>
      <c r="C16" s="19" t="s">
        <v>41</v>
      </c>
    </row>
    <row r="17" spans="1:3" ht="50.25" customHeight="1" x14ac:dyDescent="0.25">
      <c r="A17" s="20" t="s">
        <v>11</v>
      </c>
      <c r="B17" s="21"/>
      <c r="C17" s="19" t="s">
        <v>42</v>
      </c>
    </row>
    <row r="18" spans="1:3" ht="50.25" customHeight="1" x14ac:dyDescent="0.25">
      <c r="A18" s="20" t="s">
        <v>13</v>
      </c>
      <c r="B18" s="21"/>
      <c r="C18" s="19">
        <v>172216.49</v>
      </c>
    </row>
    <row r="19" spans="1:3" ht="50.25" customHeight="1" x14ac:dyDescent="0.25">
      <c r="A19" s="8" t="s">
        <v>14</v>
      </c>
      <c r="B19" s="8"/>
      <c r="C19" s="19" t="s">
        <v>43</v>
      </c>
    </row>
    <row r="20" spans="1:3" ht="50.25" customHeight="1" x14ac:dyDescent="0.25">
      <c r="A20" s="8" t="s">
        <v>16</v>
      </c>
      <c r="B20" s="8"/>
      <c r="C20" s="19" t="s">
        <v>33</v>
      </c>
    </row>
    <row r="21" spans="1:3" ht="28.5" customHeight="1" x14ac:dyDescent="0.25">
      <c r="A21" s="8" t="s">
        <v>18</v>
      </c>
      <c r="B21" s="8"/>
      <c r="C21" s="19">
        <v>151724.64000000001</v>
      </c>
    </row>
    <row r="24" spans="1:3" x14ac:dyDescent="0.25">
      <c r="A24" s="12" t="s">
        <v>19</v>
      </c>
      <c r="B24" s="13"/>
      <c r="C24" s="13"/>
    </row>
    <row r="26" spans="1:3" x14ac:dyDescent="0.25">
      <c r="A26" s="22"/>
    </row>
  </sheetData>
  <mergeCells count="19">
    <mergeCell ref="A24:C24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9055118110236221" right="0.51181102362204722" top="0.74803149606299213" bottom="0.74803149606299213" header="0.31496062992125984" footer="0.31496062992125984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21"/>
  <sheetViews>
    <sheetView topLeftCell="A13" workbookViewId="0">
      <selection activeCell="A20" sqref="A20:XFD20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44</v>
      </c>
      <c r="B6" s="7"/>
      <c r="C6" s="7"/>
    </row>
    <row r="7" spans="1:3" ht="50.25" customHeight="1" x14ac:dyDescent="0.25">
      <c r="A7" s="8" t="s">
        <v>4</v>
      </c>
      <c r="B7" s="8"/>
      <c r="C7" s="15" t="s">
        <v>45</v>
      </c>
    </row>
    <row r="8" spans="1:3" ht="50.25" customHeight="1" x14ac:dyDescent="0.25">
      <c r="A8" s="8" t="s">
        <v>6</v>
      </c>
      <c r="B8" s="8"/>
      <c r="C8" s="15" t="s">
        <v>7</v>
      </c>
    </row>
    <row r="9" spans="1:3" ht="50.25" customHeight="1" x14ac:dyDescent="0.25">
      <c r="A9" s="8" t="s">
        <v>8</v>
      </c>
      <c r="B9" s="8"/>
      <c r="C9" s="16">
        <v>152679</v>
      </c>
    </row>
    <row r="10" spans="1:3" ht="50.25" customHeight="1" x14ac:dyDescent="0.25">
      <c r="A10" s="8" t="s">
        <v>9</v>
      </c>
      <c r="B10" s="8"/>
      <c r="C10" s="15" t="s">
        <v>46</v>
      </c>
    </row>
    <row r="11" spans="1:3" ht="50.25" customHeight="1" x14ac:dyDescent="0.25">
      <c r="A11" s="8" t="s">
        <v>11</v>
      </c>
      <c r="B11" s="8"/>
      <c r="C11" s="17" t="s">
        <v>23</v>
      </c>
    </row>
    <row r="12" spans="1:3" ht="50.25" customHeight="1" x14ac:dyDescent="0.25">
      <c r="A12" s="8" t="s">
        <v>13</v>
      </c>
      <c r="B12" s="8"/>
      <c r="C12" s="16">
        <v>119934</v>
      </c>
    </row>
    <row r="13" spans="1:3" ht="50.25" customHeight="1" x14ac:dyDescent="0.25">
      <c r="A13" s="8" t="s">
        <v>9</v>
      </c>
      <c r="B13" s="8"/>
      <c r="C13" s="15" t="s">
        <v>47</v>
      </c>
    </row>
    <row r="14" spans="1:3" ht="50.25" customHeight="1" x14ac:dyDescent="0.25">
      <c r="A14" s="8" t="s">
        <v>11</v>
      </c>
      <c r="B14" s="8"/>
      <c r="C14" s="17" t="s">
        <v>48</v>
      </c>
    </row>
    <row r="15" spans="1:3" ht="50.25" customHeight="1" x14ac:dyDescent="0.25">
      <c r="A15" s="8" t="s">
        <v>13</v>
      </c>
      <c r="B15" s="8"/>
      <c r="C15" s="16">
        <v>112860</v>
      </c>
    </row>
    <row r="16" spans="1:3" ht="50.25" customHeight="1" x14ac:dyDescent="0.25">
      <c r="A16" s="8" t="s">
        <v>14</v>
      </c>
      <c r="B16" s="8"/>
      <c r="C16" s="18"/>
    </row>
    <row r="17" spans="1:3" ht="50.25" customHeight="1" x14ac:dyDescent="0.25">
      <c r="A17" s="8" t="s">
        <v>16</v>
      </c>
      <c r="B17" s="8"/>
      <c r="C17" s="15"/>
    </row>
    <row r="18" spans="1:3" ht="50.25" customHeight="1" x14ac:dyDescent="0.25">
      <c r="A18" s="8" t="s">
        <v>18</v>
      </c>
      <c r="B18" s="8"/>
      <c r="C18" s="16"/>
    </row>
    <row r="20" spans="1:3" x14ac:dyDescent="0.25">
      <c r="A20" s="12" t="s">
        <v>19</v>
      </c>
      <c r="B20" s="13"/>
      <c r="C20" s="13"/>
    </row>
    <row r="21" spans="1:3" x14ac:dyDescent="0.25">
      <c r="A21" s="12"/>
      <c r="B21" s="13"/>
      <c r="C21" s="13"/>
    </row>
  </sheetData>
  <mergeCells count="17">
    <mergeCell ref="A16:B16"/>
    <mergeCell ref="A17:B17"/>
    <mergeCell ref="A18:B18"/>
    <mergeCell ref="A20:C20"/>
    <mergeCell ref="A21:C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C20"/>
  <sheetViews>
    <sheetView topLeftCell="A10" workbookViewId="0">
      <selection activeCell="C7" sqref="C7:C18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ht="37.9" customHeight="1" x14ac:dyDescent="0.25">
      <c r="A5" s="5" t="s">
        <v>49</v>
      </c>
      <c r="B5" s="5"/>
      <c r="C5" s="5"/>
    </row>
    <row r="6" spans="1:3" ht="29.25" customHeight="1" x14ac:dyDescent="0.25">
      <c r="A6" s="6" t="s">
        <v>3</v>
      </c>
      <c r="B6" s="7"/>
      <c r="C6" s="7"/>
    </row>
    <row r="7" spans="1:3" ht="50.25" customHeight="1" x14ac:dyDescent="0.25">
      <c r="A7" s="8" t="s">
        <v>4</v>
      </c>
      <c r="B7" s="8"/>
      <c r="C7" s="23" t="s">
        <v>50</v>
      </c>
    </row>
    <row r="8" spans="1:3" ht="50.25" customHeight="1" x14ac:dyDescent="0.25">
      <c r="A8" s="8" t="s">
        <v>6</v>
      </c>
      <c r="B8" s="8"/>
      <c r="C8" s="23" t="s">
        <v>51</v>
      </c>
    </row>
    <row r="9" spans="1:3" ht="50.25" customHeight="1" x14ac:dyDescent="0.25">
      <c r="A9" s="8" t="s">
        <v>8</v>
      </c>
      <c r="B9" s="8"/>
      <c r="C9" s="23">
        <v>169325.39</v>
      </c>
    </row>
    <row r="10" spans="1:3" ht="50.25" customHeight="1" x14ac:dyDescent="0.25">
      <c r="A10" s="8" t="s">
        <v>9</v>
      </c>
      <c r="B10" s="8"/>
      <c r="C10" s="23" t="s">
        <v>52</v>
      </c>
    </row>
    <row r="11" spans="1:3" ht="50.25" customHeight="1" x14ac:dyDescent="0.25">
      <c r="A11" s="8" t="s">
        <v>11</v>
      </c>
      <c r="B11" s="8"/>
      <c r="C11" s="24" t="s">
        <v>53</v>
      </c>
    </row>
    <row r="12" spans="1:3" ht="50.25" customHeight="1" x14ac:dyDescent="0.25">
      <c r="A12" s="8" t="s">
        <v>13</v>
      </c>
      <c r="B12" s="8"/>
      <c r="C12" s="23">
        <v>109085.07</v>
      </c>
    </row>
    <row r="13" spans="1:3" ht="50.25" customHeight="1" x14ac:dyDescent="0.25">
      <c r="A13" s="8" t="s">
        <v>9</v>
      </c>
      <c r="B13" s="8"/>
      <c r="C13" s="23" t="s">
        <v>54</v>
      </c>
    </row>
    <row r="14" spans="1:3" ht="50.25" customHeight="1" x14ac:dyDescent="0.25">
      <c r="A14" s="8" t="s">
        <v>11</v>
      </c>
      <c r="B14" s="8"/>
      <c r="C14" s="24" t="s">
        <v>55</v>
      </c>
    </row>
    <row r="15" spans="1:3" ht="50.25" customHeight="1" x14ac:dyDescent="0.25">
      <c r="A15" s="8" t="s">
        <v>13</v>
      </c>
      <c r="B15" s="8"/>
      <c r="C15" s="24">
        <v>115913.9</v>
      </c>
    </row>
    <row r="16" spans="1:3" ht="50.25" customHeight="1" x14ac:dyDescent="0.25">
      <c r="A16" s="8" t="s">
        <v>14</v>
      </c>
      <c r="B16" s="8"/>
      <c r="C16" s="23" t="s">
        <v>56</v>
      </c>
    </row>
    <row r="17" spans="1:3" ht="50.25" customHeight="1" x14ac:dyDescent="0.25">
      <c r="A17" s="8" t="s">
        <v>16</v>
      </c>
      <c r="B17" s="8"/>
      <c r="C17" s="23" t="s">
        <v>57</v>
      </c>
    </row>
    <row r="18" spans="1:3" ht="50.25" customHeight="1" x14ac:dyDescent="0.25">
      <c r="A18" s="8" t="s">
        <v>18</v>
      </c>
      <c r="B18" s="8"/>
      <c r="C18" s="23">
        <v>130162.47</v>
      </c>
    </row>
    <row r="20" spans="1:3" x14ac:dyDescent="0.25">
      <c r="A20" s="12" t="s">
        <v>19</v>
      </c>
      <c r="B20" s="13"/>
      <c r="C20" s="13"/>
    </row>
  </sheetData>
  <mergeCells count="17">
    <mergeCell ref="A15:B15"/>
    <mergeCell ref="A16:B16"/>
    <mergeCell ref="A17:B17"/>
    <mergeCell ref="A18:B18"/>
    <mergeCell ref="A20:C20"/>
    <mergeCell ref="A9:B9"/>
    <mergeCell ref="A10:B10"/>
    <mergeCell ref="A11:B11"/>
    <mergeCell ref="A12:B12"/>
    <mergeCell ref="A13:B13"/>
    <mergeCell ref="A14:B14"/>
    <mergeCell ref="B1:C1"/>
    <mergeCell ref="A2:C4"/>
    <mergeCell ref="A5:C5"/>
    <mergeCell ref="A6:C6"/>
    <mergeCell ref="A7:B7"/>
    <mergeCell ref="A8:B8"/>
  </mergeCells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C15"/>
  <sheetViews>
    <sheetView topLeftCell="A4" workbookViewId="0">
      <selection activeCell="C7" sqref="C7:C13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58</v>
      </c>
      <c r="B6" s="7"/>
      <c r="C6" s="7"/>
    </row>
    <row r="7" spans="1:3" ht="50.25" customHeight="1" x14ac:dyDescent="0.25">
      <c r="A7" s="8" t="s">
        <v>4</v>
      </c>
      <c r="B7" s="8"/>
      <c r="C7" s="25" t="s">
        <v>59</v>
      </c>
    </row>
    <row r="8" spans="1:3" ht="50.25" customHeight="1" x14ac:dyDescent="0.25">
      <c r="A8" s="8" t="s">
        <v>6</v>
      </c>
      <c r="B8" s="8"/>
      <c r="C8" s="25" t="s">
        <v>7</v>
      </c>
    </row>
    <row r="9" spans="1:3" ht="50.25" customHeight="1" x14ac:dyDescent="0.25">
      <c r="A9" s="8" t="s">
        <v>8</v>
      </c>
      <c r="B9" s="8"/>
      <c r="C9" s="25">
        <v>153350</v>
      </c>
    </row>
    <row r="10" spans="1:3" ht="50.25" customHeight="1" x14ac:dyDescent="0.25">
      <c r="A10" s="8" t="s">
        <v>9</v>
      </c>
      <c r="B10" s="8"/>
      <c r="C10" s="25" t="s">
        <v>60</v>
      </c>
    </row>
    <row r="11" spans="1:3" ht="50.25" customHeight="1" x14ac:dyDescent="0.25">
      <c r="A11" s="8" t="s">
        <v>11</v>
      </c>
      <c r="B11" s="8"/>
      <c r="C11" s="26" t="s">
        <v>23</v>
      </c>
    </row>
    <row r="12" spans="1:3" ht="50.25" customHeight="1" x14ac:dyDescent="0.25">
      <c r="A12" s="8" t="s">
        <v>13</v>
      </c>
      <c r="B12" s="8"/>
      <c r="C12" s="25">
        <v>146925</v>
      </c>
    </row>
    <row r="13" spans="1:3" x14ac:dyDescent="0.25">
      <c r="C13" s="27"/>
    </row>
    <row r="15" spans="1:3" x14ac:dyDescent="0.25">
      <c r="A15" s="12" t="s">
        <v>19</v>
      </c>
      <c r="B15" s="13"/>
      <c r="C15" s="13"/>
    </row>
  </sheetData>
  <mergeCells count="10">
    <mergeCell ref="A10:B10"/>
    <mergeCell ref="A11:B11"/>
    <mergeCell ref="A12:B12"/>
    <mergeCell ref="A15:C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C21"/>
  <sheetViews>
    <sheetView topLeftCell="A7" workbookViewId="0">
      <selection activeCell="C7" sqref="C7:C18"/>
    </sheetView>
  </sheetViews>
  <sheetFormatPr defaultColWidth="34.85546875" defaultRowHeight="15" x14ac:dyDescent="0.25"/>
  <cols>
    <col min="2" max="2" width="55.42578125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3" t="s">
        <v>1</v>
      </c>
      <c r="B2" s="4"/>
      <c r="C2" s="4"/>
    </row>
    <row r="3" spans="1:3" x14ac:dyDescent="0.25">
      <c r="A3" s="4"/>
      <c r="B3" s="4"/>
      <c r="C3" s="4"/>
    </row>
    <row r="4" spans="1:3" ht="70.5" customHeight="1" x14ac:dyDescent="0.25">
      <c r="A4" s="4"/>
      <c r="B4" s="4"/>
      <c r="C4" s="4"/>
    </row>
    <row r="5" spans="1:3" x14ac:dyDescent="0.25">
      <c r="A5" s="1"/>
      <c r="B5" s="1"/>
      <c r="C5" s="1"/>
    </row>
    <row r="6" spans="1:3" ht="29.25" customHeight="1" x14ac:dyDescent="0.25">
      <c r="A6" s="6" t="s">
        <v>61</v>
      </c>
      <c r="B6" s="7"/>
      <c r="C6" s="7"/>
    </row>
    <row r="7" spans="1:3" ht="50.25" customHeight="1" x14ac:dyDescent="0.25">
      <c r="A7" s="8" t="s">
        <v>4</v>
      </c>
      <c r="B7" s="8"/>
      <c r="C7" s="10" t="s">
        <v>62</v>
      </c>
    </row>
    <row r="8" spans="1:3" ht="50.25" customHeight="1" x14ac:dyDescent="0.25">
      <c r="A8" s="8" t="s">
        <v>6</v>
      </c>
      <c r="B8" s="8"/>
      <c r="C8" s="10" t="s">
        <v>7</v>
      </c>
    </row>
    <row r="9" spans="1:3" ht="50.25" customHeight="1" x14ac:dyDescent="0.25">
      <c r="A9" s="8" t="s">
        <v>8</v>
      </c>
      <c r="B9" s="8"/>
      <c r="C9" s="10">
        <v>146446</v>
      </c>
    </row>
    <row r="10" spans="1:3" ht="50.25" customHeight="1" x14ac:dyDescent="0.25">
      <c r="A10" s="20" t="s">
        <v>4</v>
      </c>
      <c r="B10" s="28"/>
      <c r="C10" s="10" t="s">
        <v>63</v>
      </c>
    </row>
    <row r="11" spans="1:3" ht="50.25" customHeight="1" x14ac:dyDescent="0.25">
      <c r="A11" s="8" t="s">
        <v>11</v>
      </c>
      <c r="B11" s="8"/>
      <c r="C11" s="10" t="s">
        <v>12</v>
      </c>
    </row>
    <row r="12" spans="1:3" ht="50.25" customHeight="1" x14ac:dyDescent="0.25">
      <c r="A12" s="8" t="s">
        <v>13</v>
      </c>
      <c r="B12" s="8"/>
      <c r="C12" s="10">
        <v>171458</v>
      </c>
    </row>
    <row r="13" spans="1:3" ht="50.25" customHeight="1" x14ac:dyDescent="0.25">
      <c r="A13" s="8" t="s">
        <v>9</v>
      </c>
      <c r="B13" s="8"/>
      <c r="C13" s="10" t="s">
        <v>64</v>
      </c>
    </row>
    <row r="14" spans="1:3" ht="50.25" customHeight="1" x14ac:dyDescent="0.25">
      <c r="A14" s="8" t="s">
        <v>11</v>
      </c>
      <c r="B14" s="8"/>
      <c r="C14" s="10" t="s">
        <v>12</v>
      </c>
    </row>
    <row r="15" spans="1:3" ht="50.25" customHeight="1" x14ac:dyDescent="0.25">
      <c r="A15" s="8" t="s">
        <v>13</v>
      </c>
      <c r="B15" s="8"/>
      <c r="C15" s="10">
        <v>76386</v>
      </c>
    </row>
    <row r="16" spans="1:3" ht="50.25" customHeight="1" x14ac:dyDescent="0.25">
      <c r="A16" s="8" t="s">
        <v>14</v>
      </c>
      <c r="B16" s="8"/>
      <c r="C16" s="10" t="s">
        <v>65</v>
      </c>
    </row>
    <row r="17" spans="1:3" ht="50.25" customHeight="1" x14ac:dyDescent="0.25">
      <c r="A17" s="8" t="s">
        <v>16</v>
      </c>
      <c r="B17" s="8"/>
      <c r="C17" s="10" t="s">
        <v>33</v>
      </c>
    </row>
    <row r="18" spans="1:3" ht="50.25" customHeight="1" x14ac:dyDescent="0.25">
      <c r="A18" s="8" t="s">
        <v>18</v>
      </c>
      <c r="B18" s="8"/>
      <c r="C18" s="10">
        <v>125214</v>
      </c>
    </row>
    <row r="20" spans="1:3" x14ac:dyDescent="0.25">
      <c r="A20" s="12" t="s">
        <v>19</v>
      </c>
      <c r="B20" s="13"/>
      <c r="C20" s="13"/>
    </row>
    <row r="21" spans="1:3" x14ac:dyDescent="0.25">
      <c r="A21" s="12"/>
      <c r="B21" s="13"/>
      <c r="C21" s="13"/>
    </row>
  </sheetData>
  <mergeCells count="17">
    <mergeCell ref="A16:B16"/>
    <mergeCell ref="A17:B17"/>
    <mergeCell ref="A18:B18"/>
    <mergeCell ref="A20:C20"/>
    <mergeCell ref="A21:C21"/>
    <mergeCell ref="A10:B10"/>
    <mergeCell ref="A11:B11"/>
    <mergeCell ref="A12:B12"/>
    <mergeCell ref="A13:B13"/>
    <mergeCell ref="A14:B14"/>
    <mergeCell ref="A15:B15"/>
    <mergeCell ref="B1:C1"/>
    <mergeCell ref="A2:C4"/>
    <mergeCell ref="A6:C6"/>
    <mergeCell ref="A7:B7"/>
    <mergeCell ref="A8:B8"/>
    <mergeCell ref="A9:B9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2</vt:i4>
      </vt:variant>
    </vt:vector>
  </HeadingPairs>
  <TitlesOfParts>
    <vt:vector size="38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Лист1 (15)</vt:lpstr>
      <vt:lpstr>Лист1 (16)</vt:lpstr>
      <vt:lpstr>Лист1 (17)</vt:lpstr>
      <vt:lpstr>Лист1 (18)</vt:lpstr>
      <vt:lpstr>Лист1 (19)</vt:lpstr>
      <vt:lpstr>Лист1 (20)</vt:lpstr>
      <vt:lpstr>Лист1 (21)</vt:lpstr>
      <vt:lpstr>Лист1 (22)</vt:lpstr>
      <vt:lpstr>Лист1 (23)</vt:lpstr>
      <vt:lpstr>Лист1 (24)</vt:lpstr>
      <vt:lpstr>Лист1 (25)</vt:lpstr>
      <vt:lpstr>Лист1 (26)</vt:lpstr>
      <vt:lpstr>Лист1 (27)</vt:lpstr>
      <vt:lpstr>Лист1 (28)</vt:lpstr>
      <vt:lpstr>Лист1 (29)</vt:lpstr>
      <vt:lpstr>Лист1 (30)</vt:lpstr>
      <vt:lpstr>Лист1 (31)</vt:lpstr>
      <vt:lpstr>Лист1 (32)</vt:lpstr>
      <vt:lpstr>Лист1 (33)</vt:lpstr>
      <vt:lpstr>Лист1 (34)</vt:lpstr>
      <vt:lpstr>Лист1 (35)</vt:lpstr>
      <vt:lpstr>Лист1 (36)</vt:lpstr>
      <vt:lpstr>'Лист1 (22)'!Область_печати</vt:lpstr>
      <vt:lpstr>'Лист1 (29)'!Область_печати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2023-07-12T06:41:15Z</dcterms:modified>
</cp:coreProperties>
</file>