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Гримович\Desktop\Мои рабочие документы\Свод по ЗП директор ГУ\"/>
    </mc:Choice>
  </mc:AlternateContent>
  <xr:revisionPtr revIDLastSave="0" documentId="8_{4BFB3C70-546C-45B4-A069-D8A558C1D413}" xr6:coauthVersionLast="45" xr6:coauthVersionMax="45" xr10:uidLastSave="{00000000-0000-0000-0000-000000000000}"/>
  <bookViews>
    <workbookView xWindow="-108" yWindow="-108" windowWidth="23256" windowHeight="12600" firstSheet="1" activeTab="1" xr2:uid="{00000000-000D-0000-FFFF-FFFF00000000}"/>
  </bookViews>
  <sheets>
    <sheet name="Анализ за 2020 год" sheetId="2" state="hidden" r:id="rId1"/>
    <sheet name="Публикация за 2021" sheetId="3" r:id="rId2"/>
    <sheet name="соотношение" sheetId="4" r:id="rId3"/>
  </sheets>
  <definedNames>
    <definedName name="_3__xlnm._FilterDatabase" localSheetId="0" hidden="1">'Анализ за 2020 год'!$A$4:$D$172</definedName>
    <definedName name="_xlnm._FilterDatabase" localSheetId="0" hidden="1">'Анализ за 2020 год'!$A$4:$D$172</definedName>
    <definedName name="_xlnm.Print_Area" localSheetId="0">'Анализ за 2020 год'!$A$1:$D$177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6" i="2" l="1"/>
  <c r="D175" i="2"/>
  <c r="D174" i="2"/>
  <c r="D171" i="2"/>
  <c r="D170" i="2"/>
  <c r="D169" i="2"/>
  <c r="D166" i="2"/>
  <c r="D165" i="2"/>
  <c r="D164" i="2"/>
  <c r="D161" i="2"/>
  <c r="D160" i="2"/>
  <c r="D159" i="2"/>
  <c r="D156" i="2"/>
  <c r="D155" i="2"/>
  <c r="D154" i="2"/>
  <c r="D153" i="2"/>
  <c r="D150" i="2"/>
  <c r="D149" i="2"/>
  <c r="D146" i="2"/>
  <c r="D145" i="2"/>
  <c r="D142" i="2"/>
  <c r="D141" i="2"/>
  <c r="D140" i="2"/>
  <c r="D139" i="2"/>
  <c r="D138" i="2"/>
  <c r="D137" i="2"/>
  <c r="D134" i="2"/>
  <c r="D133" i="2"/>
  <c r="D132" i="2"/>
  <c r="D131" i="2"/>
  <c r="D130" i="2"/>
  <c r="D127" i="2"/>
  <c r="D126" i="2"/>
  <c r="D125" i="2"/>
  <c r="D124" i="2"/>
  <c r="D123" i="2"/>
  <c r="D122" i="2"/>
  <c r="D121" i="2"/>
  <c r="D118" i="2"/>
  <c r="D117" i="2"/>
  <c r="D116" i="2"/>
  <c r="D113" i="2"/>
  <c r="D112" i="2"/>
  <c r="D111" i="2"/>
  <c r="D110" i="2"/>
  <c r="D109" i="2"/>
  <c r="D106" i="2"/>
  <c r="D105" i="2"/>
  <c r="D104" i="2"/>
  <c r="D101" i="2"/>
  <c r="D100" i="2"/>
  <c r="D99" i="2"/>
  <c r="D98" i="2"/>
  <c r="D97" i="2"/>
  <c r="D96" i="2"/>
  <c r="D93" i="2"/>
  <c r="D92" i="2"/>
  <c r="D89" i="2"/>
  <c r="D88" i="2"/>
  <c r="D87" i="2"/>
  <c r="D84" i="2"/>
  <c r="D83" i="2"/>
  <c r="D82" i="2"/>
  <c r="D81" i="2"/>
  <c r="D77" i="2"/>
  <c r="D76" i="2"/>
  <c r="D75" i="2"/>
  <c r="D74" i="2"/>
  <c r="D73" i="2"/>
  <c r="D70" i="2"/>
  <c r="D69" i="2"/>
  <c r="D68" i="2"/>
  <c r="D67" i="2"/>
  <c r="D66" i="2"/>
  <c r="D63" i="2"/>
  <c r="D62" i="2"/>
  <c r="D61" i="2"/>
  <c r="D60" i="2"/>
  <c r="D59" i="2"/>
  <c r="D56" i="2"/>
  <c r="D55" i="2"/>
  <c r="D52" i="2"/>
  <c r="D51" i="2"/>
  <c r="D50" i="2"/>
  <c r="D49" i="2"/>
  <c r="D46" i="2"/>
  <c r="D45" i="2"/>
  <c r="D42" i="2"/>
  <c r="D41" i="2"/>
  <c r="D38" i="2"/>
  <c r="D37" i="2"/>
  <c r="D36" i="2"/>
  <c r="D33" i="2"/>
  <c r="D32" i="2"/>
  <c r="D31" i="2"/>
  <c r="D30" i="2"/>
  <c r="D27" i="2"/>
  <c r="D26" i="2"/>
  <c r="D23" i="2"/>
  <c r="D22" i="2"/>
  <c r="D21" i="2"/>
  <c r="D20" i="2"/>
  <c r="D19" i="2"/>
  <c r="D16" i="2"/>
  <c r="D15" i="2"/>
  <c r="D14" i="2"/>
  <c r="D13" i="2"/>
  <c r="D10" i="2"/>
  <c r="D9" i="2"/>
  <c r="D8" i="2"/>
  <c r="D7" i="2"/>
  <c r="D6" i="2"/>
  <c r="D181" i="2" l="1"/>
  <c r="D182" i="2"/>
  <c r="D183" i="2"/>
</calcChain>
</file>

<file path=xl/sharedStrings.xml><?xml version="1.0" encoding="utf-8"?>
<sst xmlns="http://schemas.openxmlformats.org/spreadsheetml/2006/main" count="610" uniqueCount="110">
  <si>
    <t>Наименование учреждения</t>
  </si>
  <si>
    <t>№№пп</t>
  </si>
  <si>
    <t>Наименование должности</t>
  </si>
  <si>
    <t>Размер среднемесячной заработной платы, (руб.)</t>
  </si>
  <si>
    <t>Соотношение з/п к з/п иного персонала</t>
  </si>
  <si>
    <t>1.</t>
  </si>
  <si>
    <t>Директор</t>
  </si>
  <si>
    <t>2.</t>
  </si>
  <si>
    <t>Заместитель директора по научно-экспозиционной работе</t>
  </si>
  <si>
    <t>3.</t>
  </si>
  <si>
    <t>Заместитель директора по учету и хранению</t>
  </si>
  <si>
    <t>4.</t>
  </si>
  <si>
    <t>Заместитель директора по методической работе</t>
  </si>
  <si>
    <t>5.</t>
  </si>
  <si>
    <t>Главный бухгалтер</t>
  </si>
  <si>
    <t>6.</t>
  </si>
  <si>
    <t>Работники учреждения, за исключением директора, заместителей директора и главного бухгалтера</t>
  </si>
  <si>
    <t>2.  ГАУК Иркутский областной театр кукол «Аистёнок»</t>
  </si>
  <si>
    <t>Заместитель директора по АХЧ</t>
  </si>
  <si>
    <t>Заместитель директора по зрителю</t>
  </si>
  <si>
    <t>3. ГБУК ИОГУНБ им. И.И. Молчанова-Сибирского</t>
  </si>
  <si>
    <t>Заместитель директора по информационным технологиям</t>
  </si>
  <si>
    <t>Заместитель директора по организационно-методической работе</t>
  </si>
  <si>
    <t>4.  ГБУ ДПО Иркутский  областной  учебно-методический  центр культуры  и  искусства     «Байкал»</t>
  </si>
  <si>
    <t>Заместитель директора</t>
  </si>
  <si>
    <t>5. ГАУК Иркутский академический драматический театр им. Н.П. Охлопкова</t>
  </si>
  <si>
    <t>Заместитель директора по общим вопросам</t>
  </si>
  <si>
    <t>Заместитель директора по художественно-постановочной части</t>
  </si>
  <si>
    <t>Заместитель директора по научной работе</t>
  </si>
  <si>
    <t>Заместитель директора по административно-хозяйственной работе</t>
  </si>
  <si>
    <t xml:space="preserve">Главный бухгалтер </t>
  </si>
  <si>
    <t>7. ОГБУК редакция журнала «Сибирячок»</t>
  </si>
  <si>
    <t>Главный редактор</t>
  </si>
  <si>
    <t>Заместитель главного редактора</t>
  </si>
  <si>
    <t>8. ГАУК ИО Культурный центр А. Вампилова</t>
  </si>
  <si>
    <t>9. ОГАУК «Иркутский областной кинофонд»</t>
  </si>
  <si>
    <t>Заместитель директора по развитию</t>
  </si>
  <si>
    <t>10. ГБУК  «Региональный центр русского языка, фольклора и этнографии»</t>
  </si>
  <si>
    <t>11. ОГПОБУ Иркутское театральное училище</t>
  </si>
  <si>
    <t>Заместитель директора по учебной части</t>
  </si>
  <si>
    <t>Заместитель директора по воспитательной части</t>
  </si>
  <si>
    <t>Заместитель директора по административно-хозяйственной части</t>
  </si>
  <si>
    <t xml:space="preserve">5. </t>
  </si>
  <si>
    <t>12.  ГБПОУ Иркутский областной музыкальный колледж им. Ф. Шопена</t>
  </si>
  <si>
    <t>Заместитель директора по учебной работе</t>
  </si>
  <si>
    <t>Заместитель директора по научно-методической работе</t>
  </si>
  <si>
    <t>Заместитель директора по воспитательной работе</t>
  </si>
  <si>
    <t>7.</t>
  </si>
  <si>
    <t>13. ГБПОУ ИО Братское музыкальное училище</t>
  </si>
  <si>
    <t>Заместитель директора по учебно-воспитательной работе</t>
  </si>
  <si>
    <t>14. ГБПОУ Иркутский областной колледж культуры</t>
  </si>
  <si>
    <t>15. ГБУК «Иркутский областной дом народного творчества»</t>
  </si>
  <si>
    <t>Заместитель директора по основной деятельности</t>
  </si>
  <si>
    <t>16.  ГБУК «Иркутская областная специальная библиотека для слепых»</t>
  </si>
  <si>
    <t>17. ГБУК Иркутский областной художественный музей им. В.П. Сукачева</t>
  </si>
  <si>
    <t>Заместитель директора по адмистративно-хозяйственной работе</t>
  </si>
  <si>
    <t>Заместитель директора по финансам</t>
  </si>
  <si>
    <t>20. ГБУК «Иркутская областная юношеская библиотека им. И.П. Уткина»</t>
  </si>
  <si>
    <t>21.  ИОГАУК АЭМ «Тальцы»</t>
  </si>
  <si>
    <t>Заместитель директора по организационо-массовой работе</t>
  </si>
  <si>
    <t>22. ГОБУ ДО ИОДШИ</t>
  </si>
  <si>
    <t>Заместитель директора по работе с одаренными детьми</t>
  </si>
  <si>
    <t>Заместитель директора по концертно-выставочной деятельности</t>
  </si>
  <si>
    <t>23. ГАУК ТЮЗ им. А. Вампилова</t>
  </si>
  <si>
    <t>Заместитель директора по капитальному строительству и хозяйственной части</t>
  </si>
  <si>
    <t>Заместитель директора по административной работе</t>
  </si>
  <si>
    <t>Заместитель директора по работе со зрителем</t>
  </si>
  <si>
    <t>Заместитель директора по  маркетингу и связям с общественностью</t>
  </si>
  <si>
    <t>24. ИОГБУК ЧДТ им. В.П. Гуркина</t>
  </si>
  <si>
    <t>25. ОГАУ «Иркутский Дом литераторов»</t>
  </si>
  <si>
    <t>26. ГАУК Иркутская областная филармония</t>
  </si>
  <si>
    <t>Заместитель директора по основной работе</t>
  </si>
  <si>
    <t>Заместитель директора по финансово-экономической и административной работе</t>
  </si>
  <si>
    <t>27. ГБУК Областная детская библиотека им. М. Сергеева</t>
  </si>
  <si>
    <t xml:space="preserve">Директор </t>
  </si>
  <si>
    <t>Заместитель директора по административно-хозяйственной деятельности</t>
  </si>
  <si>
    <t>28.  ИОГБУК театр-студия «Театр пилигримов»</t>
  </si>
  <si>
    <t xml:space="preserve">Заместитель директора </t>
  </si>
  <si>
    <t>29. ИОГБУК Центр культуры коренных народов Прибайкалья</t>
  </si>
  <si>
    <t>Соотношение по всем учреждениям</t>
  </si>
  <si>
    <t>Кол-во</t>
  </si>
  <si>
    <t>Руководитель учреждения  (директор)</t>
  </si>
  <si>
    <t>Заместители директора</t>
  </si>
  <si>
    <t>Информация о средней заработной плате в 2020 году руководителей учреждений, подведомственных Министерству культуры и архивов Иркутской области</t>
  </si>
  <si>
    <r>
      <t>1.</t>
    </r>
    <r>
      <rPr>
        <b/>
        <sz val="7"/>
        <rFont val="Times New Roman"/>
      </rPr>
      <t xml:space="preserve">     </t>
    </r>
    <r>
      <rPr>
        <b/>
        <sz val="13"/>
        <rFont val="Times New Roman"/>
      </rPr>
      <t>ГАУК Иркутский областной краеведческий музей</t>
    </r>
  </si>
  <si>
    <t>Заместитель директора по финансам и экономической работе</t>
  </si>
  <si>
    <r>
      <t>6.</t>
    </r>
    <r>
      <rPr>
        <b/>
        <sz val="7"/>
        <rFont val="Times New Roman"/>
      </rPr>
      <t xml:space="preserve">       </t>
    </r>
    <r>
      <rPr>
        <b/>
        <sz val="13"/>
        <rFont val="Times New Roman"/>
      </rPr>
      <t>ГБУК Иркутский областной историко-мемориальный музей декабристов</t>
    </r>
  </si>
  <si>
    <t>Заместитель директора по финансовым вопросам</t>
  </si>
  <si>
    <t>Заместитель директора по финансово-экономической  работе</t>
  </si>
  <si>
    <t>Заместитель директора по финансово-экономической и административной деятельности</t>
  </si>
  <si>
    <t>Заместитель директора по науке</t>
  </si>
  <si>
    <t>Заместитель директора организации по финансово-экономической работе</t>
  </si>
  <si>
    <t>18.ОГАУК Иркутский областной музыкальный театр им. Н.М. Загурского</t>
  </si>
  <si>
    <t xml:space="preserve">            19. ГБПОУ Иркутский областной художественный колледж им. И.Л. Копылова</t>
  </si>
  <si>
    <t>Заместитель по развитию</t>
  </si>
  <si>
    <t>8.</t>
  </si>
  <si>
    <t>Заместитель директора по плано-экономическим и финансовым вопросам</t>
  </si>
  <si>
    <t>Заместитель директора по связям с общественностью</t>
  </si>
  <si>
    <t>Заместитель директора по организационной и методической работе</t>
  </si>
  <si>
    <t>30. ГКУ ИО "Единый центр обслуживания в сфере культуры"</t>
  </si>
  <si>
    <t>Заместитель директора-начальник отдела нефинансовых активов и ТМЦ</t>
  </si>
  <si>
    <t>Наименование учреждения / Наименование должности</t>
  </si>
  <si>
    <t>№пп</t>
  </si>
  <si>
    <t>Заместитель директора по финансово-экономической работе</t>
  </si>
  <si>
    <t>Заместитель директора по хранению фондов</t>
  </si>
  <si>
    <t>Заместитель директора по связи с общественностью</t>
  </si>
  <si>
    <t>Заместитель директора по учебной работы</t>
  </si>
  <si>
    <t>Заместитель директора по экспозиционно-выставочной работе</t>
  </si>
  <si>
    <t>Заместитель директора оганизационно-массовой работе</t>
  </si>
  <si>
    <t>Информация о средней заработной плате в 2022 году руководителей учреждений, подведомственных министерству культуры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</si>
</sst>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9" x14ac:knownFonts="1">
    <font>
      <sz val="10"/>
      <color theme="1"/>
      <name val="Arial"/>
    </font>
    <font>
      <b/>
      <sz val="10"/>
      <name val="Arial"/>
    </font>
    <font>
      <sz val="13"/>
      <name val="Times New Roman"/>
    </font>
    <font>
      <b/>
      <sz val="12"/>
      <name val="Times New Roman"/>
    </font>
    <font>
      <b/>
      <sz val="13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3"/>
      <name val="Cambria"/>
    </font>
    <font>
      <sz val="12"/>
      <name val="Times New Roman"/>
    </font>
    <font>
      <sz val="10"/>
      <color indexed="2"/>
      <name val="Arial"/>
    </font>
    <font>
      <sz val="13"/>
      <color theme="1"/>
      <name val="Times New Roman"/>
    </font>
    <font>
      <b/>
      <sz val="10"/>
      <color indexed="2"/>
      <name val="Arial"/>
    </font>
    <font>
      <b/>
      <sz val="12"/>
      <color indexed="2"/>
      <name val="Times New Roman"/>
    </font>
    <font>
      <sz val="14"/>
      <name val="Times New Roman"/>
    </font>
    <font>
      <sz val="10"/>
      <color theme="1"/>
      <name val="Arial"/>
    </font>
    <font>
      <b/>
      <sz val="7"/>
      <name val="Times New Roman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64" fontId="14" fillId="0" borderId="0"/>
  </cellStyleXfs>
  <cellXfs count="8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4" fontId="0" fillId="2" borderId="2" xfId="0" applyNumberFormat="1" applyFill="1" applyBorder="1"/>
    <xf numFmtId="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4" fontId="8" fillId="3" borderId="2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4" fontId="11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165" fontId="14" fillId="3" borderId="1" xfId="1" applyNumberFormat="1" applyFill="1" applyBorder="1" applyAlignment="1">
      <alignment vertical="center"/>
    </xf>
    <xf numFmtId="0" fontId="0" fillId="2" borderId="1" xfId="0" applyFill="1" applyBorder="1"/>
    <xf numFmtId="0" fontId="0" fillId="0" borderId="0" xfId="0"/>
    <xf numFmtId="0" fontId="5" fillId="2" borderId="7" xfId="0" applyFont="1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7" fillId="2" borderId="7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top" wrapText="1"/>
    </xf>
    <xf numFmtId="4" fontId="17" fillId="2" borderId="2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top" wrapText="1"/>
    </xf>
    <xf numFmtId="0" fontId="5" fillId="2" borderId="9" xfId="0" applyFont="1" applyFill="1" applyBorder="1" applyAlignment="1">
      <alignment horizontal="center"/>
    </xf>
    <xf numFmtId="0" fontId="0" fillId="2" borderId="0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 indent="5"/>
    </xf>
    <xf numFmtId="0" fontId="4" fillId="2" borderId="2" xfId="0" applyFont="1" applyFill="1" applyBorder="1" applyAlignment="1">
      <alignment horizontal="center" vertical="top" wrapText="1" indent="5"/>
    </xf>
    <xf numFmtId="0" fontId="4" fillId="3" borderId="1" xfId="0" applyFont="1" applyFill="1" applyBorder="1" applyAlignment="1">
      <alignment horizontal="center" vertical="top" wrapText="1" indent="5"/>
    </xf>
    <xf numFmtId="0" fontId="4" fillId="3" borderId="2" xfId="0" applyFont="1" applyFill="1" applyBorder="1" applyAlignment="1">
      <alignment horizontal="center" vertical="top" wrapText="1" indent="5"/>
    </xf>
    <xf numFmtId="0" fontId="4" fillId="3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 indent="5"/>
    </xf>
    <xf numFmtId="0" fontId="4" fillId="5" borderId="2" xfId="0" applyFont="1" applyFill="1" applyBorder="1" applyAlignment="1">
      <alignment horizontal="center" vertical="top" wrapText="1" indent="5"/>
    </xf>
    <xf numFmtId="0" fontId="4" fillId="6" borderId="1" xfId="0" applyFont="1" applyFill="1" applyBorder="1" applyAlignment="1">
      <alignment horizontal="center" vertical="top" wrapText="1" indent="5"/>
    </xf>
    <xf numFmtId="0" fontId="4" fillId="6" borderId="2" xfId="0" applyFont="1" applyFill="1" applyBorder="1" applyAlignment="1">
      <alignment horizontal="center" vertical="top" wrapText="1" indent="5"/>
    </xf>
    <xf numFmtId="0" fontId="4" fillId="6" borderId="3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83"/>
  <sheetViews>
    <sheetView workbookViewId="0">
      <selection activeCell="A157" sqref="A1:XFD1048576"/>
    </sheetView>
  </sheetViews>
  <sheetFormatPr defaultColWidth="8.88671875" defaultRowHeight="12.75" customHeight="1" x14ac:dyDescent="0.25"/>
  <cols>
    <col min="1" max="1" width="7.44140625" style="1" bestFit="1" customWidth="1"/>
    <col min="2" max="2" width="47.109375" style="1" bestFit="1" customWidth="1"/>
    <col min="3" max="3" width="21.44140625" style="1" bestFit="1" customWidth="1"/>
    <col min="4" max="4" width="19.33203125" style="1" bestFit="1" customWidth="1"/>
    <col min="5" max="5" width="8.88671875" style="1" bestFit="1" customWidth="1"/>
    <col min="6" max="6" width="16.6640625" style="1" bestFit="1" customWidth="1"/>
    <col min="7" max="253" width="8.88671875" style="1" bestFit="1" customWidth="1"/>
    <col min="254" max="254" width="8.88671875" style="1" bestFit="1"/>
    <col min="255" max="16384" width="8.88671875" style="1"/>
  </cols>
  <sheetData>
    <row r="1" spans="1:5" ht="28.5" customHeight="1" x14ac:dyDescent="0.3">
      <c r="A1" s="74" t="s">
        <v>83</v>
      </c>
      <c r="B1" s="74"/>
      <c r="C1" s="74"/>
      <c r="D1" s="74"/>
    </row>
    <row r="3" spans="1:5" ht="16.5" customHeight="1" x14ac:dyDescent="0.25">
      <c r="A3" s="75" t="s">
        <v>0</v>
      </c>
      <c r="B3" s="75"/>
      <c r="C3" s="75"/>
      <c r="D3" s="3"/>
    </row>
    <row r="4" spans="1:5" ht="67.2" x14ac:dyDescent="0.25">
      <c r="A4" s="4" t="s">
        <v>1</v>
      </c>
      <c r="B4" s="2" t="s">
        <v>2</v>
      </c>
      <c r="C4" s="2" t="s">
        <v>3</v>
      </c>
      <c r="D4" s="2" t="s">
        <v>4</v>
      </c>
    </row>
    <row r="5" spans="1:5" ht="18" customHeight="1" x14ac:dyDescent="0.25">
      <c r="A5" s="59" t="s">
        <v>84</v>
      </c>
      <c r="B5" s="59"/>
      <c r="C5" s="60"/>
      <c r="D5" s="3"/>
    </row>
    <row r="6" spans="1:5" ht="16.8" x14ac:dyDescent="0.25">
      <c r="A6" s="4" t="s">
        <v>5</v>
      </c>
      <c r="B6" s="5" t="s">
        <v>6</v>
      </c>
      <c r="C6" s="12">
        <v>172855.6</v>
      </c>
      <c r="D6" s="13">
        <f t="shared" ref="D6:D9" si="0">C6/$C$11</f>
        <v>4.5737101549745587</v>
      </c>
    </row>
    <row r="7" spans="1:5" ht="33.6" x14ac:dyDescent="0.25">
      <c r="A7" s="4" t="s">
        <v>7</v>
      </c>
      <c r="B7" s="5" t="s">
        <v>8</v>
      </c>
      <c r="C7" s="12">
        <v>88570</v>
      </c>
      <c r="D7" s="13">
        <f t="shared" si="0"/>
        <v>2.3435370819695551</v>
      </c>
      <c r="E7" s="1">
        <v>1</v>
      </c>
    </row>
    <row r="8" spans="1:5" ht="33.6" x14ac:dyDescent="0.25">
      <c r="A8" s="4" t="s">
        <v>9</v>
      </c>
      <c r="B8" s="5" t="s">
        <v>10</v>
      </c>
      <c r="C8" s="12">
        <v>81157.3</v>
      </c>
      <c r="D8" s="13">
        <f t="shared" si="0"/>
        <v>2.1473991421759941</v>
      </c>
      <c r="E8" s="1">
        <v>2</v>
      </c>
    </row>
    <row r="9" spans="1:5" ht="16.8" x14ac:dyDescent="0.25">
      <c r="A9" s="4" t="s">
        <v>11</v>
      </c>
      <c r="B9" s="5" t="s">
        <v>36</v>
      </c>
      <c r="C9" s="12">
        <v>74421.7</v>
      </c>
      <c r="D9" s="13">
        <f t="shared" si="0"/>
        <v>1.9691770763600953</v>
      </c>
      <c r="E9" s="1">
        <v>3</v>
      </c>
    </row>
    <row r="10" spans="1:5" ht="33.6" x14ac:dyDescent="0.25">
      <c r="A10" s="4" t="s">
        <v>13</v>
      </c>
      <c r="B10" s="5" t="s">
        <v>85</v>
      </c>
      <c r="C10" s="12">
        <v>106670</v>
      </c>
      <c r="D10" s="13">
        <f>C10/$C$11</f>
        <v>2.8224579488957033</v>
      </c>
      <c r="E10" s="1">
        <v>4</v>
      </c>
    </row>
    <row r="11" spans="1:5" ht="50.4" x14ac:dyDescent="0.25">
      <c r="A11" s="4" t="s">
        <v>15</v>
      </c>
      <c r="B11" s="8" t="s">
        <v>16</v>
      </c>
      <c r="C11" s="12">
        <v>37793.300000000003</v>
      </c>
      <c r="D11" s="13"/>
    </row>
    <row r="12" spans="1:5" ht="18" customHeight="1" x14ac:dyDescent="0.25">
      <c r="A12" s="65" t="s">
        <v>17</v>
      </c>
      <c r="B12" s="65"/>
      <c r="C12" s="66"/>
      <c r="D12" s="13"/>
    </row>
    <row r="13" spans="1:5" ht="16.8" x14ac:dyDescent="0.25">
      <c r="A13" s="4" t="s">
        <v>5</v>
      </c>
      <c r="B13" s="8" t="s">
        <v>6</v>
      </c>
      <c r="C13" s="12">
        <v>113492</v>
      </c>
      <c r="D13" s="13">
        <f t="shared" ref="D13:D16" si="1">C13/$C$17</f>
        <v>2.860325621251071</v>
      </c>
    </row>
    <row r="14" spans="1:5" ht="16.8" x14ac:dyDescent="0.25">
      <c r="A14" s="4" t="s">
        <v>7</v>
      </c>
      <c r="B14" s="8" t="s">
        <v>18</v>
      </c>
      <c r="C14" s="6">
        <v>44736</v>
      </c>
      <c r="D14" s="13">
        <f t="shared" si="1"/>
        <v>1.1274761832753668</v>
      </c>
      <c r="E14" s="1">
        <v>5</v>
      </c>
    </row>
    <row r="15" spans="1:5" ht="16.8" x14ac:dyDescent="0.25">
      <c r="A15" s="4" t="s">
        <v>9</v>
      </c>
      <c r="B15" s="8" t="s">
        <v>19</v>
      </c>
      <c r="C15" s="6">
        <v>53373</v>
      </c>
      <c r="D15" s="13">
        <f t="shared" si="1"/>
        <v>1.3451534855587479</v>
      </c>
      <c r="E15" s="1">
        <v>6</v>
      </c>
    </row>
    <row r="16" spans="1:5" ht="16.8" x14ac:dyDescent="0.25">
      <c r="A16" s="4" t="s">
        <v>11</v>
      </c>
      <c r="B16" s="8" t="s">
        <v>14</v>
      </c>
      <c r="C16" s="12">
        <v>81429</v>
      </c>
      <c r="D16" s="13">
        <f t="shared" si="1"/>
        <v>2.0522455768939967</v>
      </c>
    </row>
    <row r="17" spans="1:5" ht="50.4" x14ac:dyDescent="0.25">
      <c r="A17" s="4">
        <v>5</v>
      </c>
      <c r="B17" s="8" t="s">
        <v>16</v>
      </c>
      <c r="C17" s="12">
        <v>39678</v>
      </c>
      <c r="D17" s="7"/>
    </row>
    <row r="18" spans="1:5" ht="16.5" customHeight="1" x14ac:dyDescent="0.25">
      <c r="A18" s="59" t="s">
        <v>20</v>
      </c>
      <c r="B18" s="59"/>
      <c r="C18" s="60"/>
      <c r="D18" s="7"/>
    </row>
    <row r="19" spans="1:5" ht="16.8" x14ac:dyDescent="0.25">
      <c r="A19" s="4" t="s">
        <v>5</v>
      </c>
      <c r="B19" s="8" t="s">
        <v>6</v>
      </c>
      <c r="C19" s="12">
        <v>169063.75</v>
      </c>
      <c r="D19" s="13">
        <f t="shared" ref="D19:D23" si="2">C19/$C$24</f>
        <v>4.348636046322004</v>
      </c>
    </row>
    <row r="20" spans="1:5" ht="33.6" x14ac:dyDescent="0.25">
      <c r="A20" s="4" t="s">
        <v>7</v>
      </c>
      <c r="B20" s="8" t="s">
        <v>21</v>
      </c>
      <c r="C20" s="12">
        <v>144421.94</v>
      </c>
      <c r="D20" s="13">
        <f t="shared" si="2"/>
        <v>3.7148025769199706</v>
      </c>
      <c r="E20" s="1">
        <v>7</v>
      </c>
    </row>
    <row r="21" spans="1:5" ht="33.6" x14ac:dyDescent="0.25">
      <c r="A21" s="4" t="s">
        <v>9</v>
      </c>
      <c r="B21" s="8" t="s">
        <v>22</v>
      </c>
      <c r="C21" s="12">
        <v>117007.28</v>
      </c>
      <c r="D21" s="13">
        <f t="shared" si="2"/>
        <v>3.0096462162355424</v>
      </c>
      <c r="E21" s="1">
        <v>8</v>
      </c>
    </row>
    <row r="22" spans="1:5" ht="33.6" x14ac:dyDescent="0.25">
      <c r="A22" s="4" t="s">
        <v>11</v>
      </c>
      <c r="B22" s="8" t="s">
        <v>52</v>
      </c>
      <c r="C22" s="12">
        <v>146301.12</v>
      </c>
      <c r="D22" s="13">
        <f t="shared" si="2"/>
        <v>3.7631386033332461</v>
      </c>
      <c r="E22" s="1">
        <v>9</v>
      </c>
    </row>
    <row r="23" spans="1:5" ht="50.4" x14ac:dyDescent="0.25">
      <c r="A23" s="4" t="s">
        <v>13</v>
      </c>
      <c r="B23" s="8" t="s">
        <v>72</v>
      </c>
      <c r="C23" s="12">
        <v>127361.21</v>
      </c>
      <c r="D23" s="13">
        <f t="shared" si="2"/>
        <v>3.2759686728183097</v>
      </c>
      <c r="E23" s="1">
        <v>10</v>
      </c>
    </row>
    <row r="24" spans="1:5" ht="50.4" x14ac:dyDescent="0.25">
      <c r="A24" s="4" t="s">
        <v>15</v>
      </c>
      <c r="B24" s="8" t="s">
        <v>16</v>
      </c>
      <c r="C24" s="12">
        <v>38877.42</v>
      </c>
      <c r="D24" s="7"/>
    </row>
    <row r="25" spans="1:5" ht="38.25" customHeight="1" x14ac:dyDescent="0.25">
      <c r="A25" s="59" t="s">
        <v>23</v>
      </c>
      <c r="B25" s="59"/>
      <c r="C25" s="60"/>
      <c r="D25" s="14"/>
    </row>
    <row r="26" spans="1:5" ht="16.8" x14ac:dyDescent="0.25">
      <c r="A26" s="15" t="s">
        <v>5</v>
      </c>
      <c r="B26" s="16" t="s">
        <v>6</v>
      </c>
      <c r="C26" s="17">
        <v>80120.02</v>
      </c>
      <c r="D26" s="18">
        <f t="shared" ref="D26:D27" si="3">C26/$C$28</f>
        <v>2.1677823040608839</v>
      </c>
    </row>
    <row r="27" spans="1:5" ht="16.8" x14ac:dyDescent="0.25">
      <c r="A27" s="4" t="s">
        <v>7</v>
      </c>
      <c r="B27" s="5" t="s">
        <v>24</v>
      </c>
      <c r="C27" s="19">
        <v>81725.710000000006</v>
      </c>
      <c r="D27" s="14">
        <f t="shared" si="3"/>
        <v>2.2112269558196771</v>
      </c>
      <c r="E27" s="1">
        <v>11</v>
      </c>
    </row>
    <row r="28" spans="1:5" s="20" customFormat="1" ht="50.4" x14ac:dyDescent="0.25">
      <c r="A28" s="21" t="s">
        <v>9</v>
      </c>
      <c r="B28" s="22" t="s">
        <v>16</v>
      </c>
      <c r="C28" s="19">
        <v>36959.440000000002</v>
      </c>
      <c r="D28" s="23"/>
      <c r="E28" s="1"/>
    </row>
    <row r="29" spans="1:5" ht="33" customHeight="1" x14ac:dyDescent="0.25">
      <c r="A29" s="59" t="s">
        <v>25</v>
      </c>
      <c r="B29" s="59"/>
      <c r="C29" s="60"/>
      <c r="D29" s="7"/>
    </row>
    <row r="30" spans="1:5" ht="16.8" x14ac:dyDescent="0.25">
      <c r="A30" s="4" t="s">
        <v>5</v>
      </c>
      <c r="B30" s="5" t="s">
        <v>6</v>
      </c>
      <c r="C30" s="24">
        <v>168958.27</v>
      </c>
      <c r="D30" s="13">
        <f t="shared" ref="D30:D33" si="4">C30/$C$34</f>
        <v>4.0276251285761449</v>
      </c>
    </row>
    <row r="31" spans="1:5" ht="16.8" x14ac:dyDescent="0.25">
      <c r="A31" s="4">
        <v>2</v>
      </c>
      <c r="B31" s="5" t="s">
        <v>19</v>
      </c>
      <c r="C31" s="24">
        <v>79075.17</v>
      </c>
      <c r="D31" s="13">
        <f t="shared" si="4"/>
        <v>1.8849929141582151</v>
      </c>
      <c r="E31" s="1">
        <v>12</v>
      </c>
    </row>
    <row r="32" spans="1:5" ht="33.6" x14ac:dyDescent="0.25">
      <c r="A32" s="4">
        <v>3</v>
      </c>
      <c r="B32" s="5" t="s">
        <v>27</v>
      </c>
      <c r="C32" s="24">
        <v>72017.77</v>
      </c>
      <c r="D32" s="13">
        <f t="shared" si="4"/>
        <v>1.7167587011634131</v>
      </c>
      <c r="E32" s="1">
        <v>13</v>
      </c>
    </row>
    <row r="33" spans="1:5" ht="16.8" x14ac:dyDescent="0.3">
      <c r="A33" s="9">
        <v>4</v>
      </c>
      <c r="B33" s="5" t="s">
        <v>14</v>
      </c>
      <c r="C33" s="25">
        <v>103824.02</v>
      </c>
      <c r="D33" s="26">
        <f t="shared" si="4"/>
        <v>2.4749556911407313</v>
      </c>
    </row>
    <row r="34" spans="1:5" ht="50.4" x14ac:dyDescent="0.25">
      <c r="A34" s="9">
        <v>5</v>
      </c>
      <c r="B34" s="8" t="s">
        <v>16</v>
      </c>
      <c r="C34" s="25">
        <v>41949.85</v>
      </c>
      <c r="D34" s="7"/>
    </row>
    <row r="35" spans="1:5" ht="34.950000000000003" customHeight="1" x14ac:dyDescent="0.25">
      <c r="A35" s="60" t="s">
        <v>86</v>
      </c>
      <c r="B35" s="67"/>
      <c r="C35" s="67"/>
      <c r="D35" s="7"/>
    </row>
    <row r="36" spans="1:5" ht="16.8" x14ac:dyDescent="0.25">
      <c r="A36" s="4" t="s">
        <v>5</v>
      </c>
      <c r="B36" s="5" t="s">
        <v>6</v>
      </c>
      <c r="C36" s="24">
        <v>148898.54</v>
      </c>
      <c r="D36" s="13">
        <f t="shared" ref="D36:D38" si="5">C36/$C$39</f>
        <v>4.116972378134764</v>
      </c>
    </row>
    <row r="37" spans="1:5" ht="16.8" x14ac:dyDescent="0.25">
      <c r="A37" s="4" t="s">
        <v>7</v>
      </c>
      <c r="B37" s="5" t="s">
        <v>28</v>
      </c>
      <c r="C37" s="24">
        <v>80449.570000000007</v>
      </c>
      <c r="D37" s="13">
        <f t="shared" si="5"/>
        <v>2.224391572427904</v>
      </c>
      <c r="E37" s="1">
        <v>14</v>
      </c>
    </row>
    <row r="38" spans="1:5" ht="33.6" x14ac:dyDescent="0.25">
      <c r="A38" s="4" t="s">
        <v>9</v>
      </c>
      <c r="B38" s="5" t="s">
        <v>29</v>
      </c>
      <c r="C38" s="24">
        <v>75089.100000000006</v>
      </c>
      <c r="D38" s="13">
        <f t="shared" si="5"/>
        <v>2.0761771780905245</v>
      </c>
      <c r="E38" s="1">
        <v>15</v>
      </c>
    </row>
    <row r="39" spans="1:5" ht="50.4" x14ac:dyDescent="0.25">
      <c r="A39" s="4" t="s">
        <v>11</v>
      </c>
      <c r="B39" s="8" t="s">
        <v>16</v>
      </c>
      <c r="C39" s="24">
        <v>36167</v>
      </c>
      <c r="D39" s="13"/>
    </row>
    <row r="40" spans="1:5" ht="18.75" customHeight="1" x14ac:dyDescent="0.25">
      <c r="A40" s="65" t="s">
        <v>31</v>
      </c>
      <c r="B40" s="65"/>
      <c r="C40" s="66"/>
      <c r="D40" s="13"/>
    </row>
    <row r="41" spans="1:5" ht="16.8" x14ac:dyDescent="0.25">
      <c r="A41" s="4" t="s">
        <v>5</v>
      </c>
      <c r="B41" s="5" t="s">
        <v>32</v>
      </c>
      <c r="C41" s="24">
        <v>77630.89</v>
      </c>
      <c r="D41" s="13">
        <f t="shared" ref="D41:D42" si="6">C41/$C$43</f>
        <v>2.0625317492874342</v>
      </c>
    </row>
    <row r="42" spans="1:5" ht="16.8" x14ac:dyDescent="0.25">
      <c r="A42" s="4" t="s">
        <v>7</v>
      </c>
      <c r="B42" s="5" t="s">
        <v>33</v>
      </c>
      <c r="C42" s="24">
        <v>56345.279999999999</v>
      </c>
      <c r="D42" s="13">
        <f t="shared" si="6"/>
        <v>1.4970062680266876</v>
      </c>
      <c r="E42" s="1">
        <v>16</v>
      </c>
    </row>
    <row r="43" spans="1:5" ht="50.4" x14ac:dyDescent="0.25">
      <c r="A43" s="4" t="s">
        <v>9</v>
      </c>
      <c r="B43" s="8" t="s">
        <v>16</v>
      </c>
      <c r="C43" s="24">
        <v>37638.639999999999</v>
      </c>
      <c r="D43" s="13"/>
    </row>
    <row r="44" spans="1:5" ht="19.5" customHeight="1" x14ac:dyDescent="0.25">
      <c r="A44" s="59" t="s">
        <v>34</v>
      </c>
      <c r="B44" s="59"/>
      <c r="C44" s="60"/>
      <c r="D44" s="7"/>
    </row>
    <row r="45" spans="1:5" ht="16.8" x14ac:dyDescent="0.25">
      <c r="A45" s="4" t="s">
        <v>5</v>
      </c>
      <c r="B45" s="5" t="s">
        <v>6</v>
      </c>
      <c r="C45" s="12">
        <v>69243.839999999997</v>
      </c>
      <c r="D45" s="13">
        <f t="shared" ref="D45:D46" si="7">C45/$C$47</f>
        <v>2.0969732759756337</v>
      </c>
    </row>
    <row r="46" spans="1:5" ht="33.6" x14ac:dyDescent="0.25">
      <c r="A46" s="4" t="s">
        <v>7</v>
      </c>
      <c r="B46" s="5" t="s">
        <v>26</v>
      </c>
      <c r="C46" s="12">
        <v>51502.83</v>
      </c>
      <c r="D46" s="13">
        <f t="shared" si="7"/>
        <v>1.5597063673406348</v>
      </c>
      <c r="E46" s="1">
        <v>17</v>
      </c>
    </row>
    <row r="47" spans="1:5" ht="50.4" x14ac:dyDescent="0.25">
      <c r="A47" s="4" t="s">
        <v>11</v>
      </c>
      <c r="B47" s="8" t="s">
        <v>16</v>
      </c>
      <c r="C47" s="12">
        <v>33020.85</v>
      </c>
      <c r="D47" s="13"/>
    </row>
    <row r="48" spans="1:5" ht="15.75" customHeight="1" x14ac:dyDescent="0.25">
      <c r="A48" s="59" t="s">
        <v>35</v>
      </c>
      <c r="B48" s="59"/>
      <c r="C48" s="60"/>
      <c r="D48" s="13"/>
    </row>
    <row r="49" spans="1:5" ht="16.8" x14ac:dyDescent="0.25">
      <c r="A49" s="4" t="s">
        <v>5</v>
      </c>
      <c r="B49" s="5" t="s">
        <v>6</v>
      </c>
      <c r="C49" s="12">
        <v>164190.56</v>
      </c>
      <c r="D49" s="13">
        <f t="shared" ref="D49:D52" si="8">C49/$C$53</f>
        <v>4.4093781747938259</v>
      </c>
    </row>
    <row r="50" spans="1:5" ht="16.8" x14ac:dyDescent="0.25">
      <c r="A50" s="4" t="s">
        <v>7</v>
      </c>
      <c r="B50" s="5" t="s">
        <v>24</v>
      </c>
      <c r="C50" s="12">
        <v>158524.6</v>
      </c>
      <c r="D50" s="13">
        <f t="shared" si="8"/>
        <v>4.2572174149836712</v>
      </c>
      <c r="E50" s="1">
        <v>18</v>
      </c>
    </row>
    <row r="51" spans="1:5" ht="16.8" x14ac:dyDescent="0.25">
      <c r="A51" s="4" t="s">
        <v>9</v>
      </c>
      <c r="B51" s="5" t="s">
        <v>77</v>
      </c>
      <c r="C51" s="12">
        <v>117830.32</v>
      </c>
      <c r="D51" s="13">
        <f t="shared" si="8"/>
        <v>3.1643624416469036</v>
      </c>
      <c r="E51" s="1">
        <v>19</v>
      </c>
    </row>
    <row r="52" spans="1:5" ht="16.8" x14ac:dyDescent="0.25">
      <c r="A52" s="4" t="s">
        <v>11</v>
      </c>
      <c r="B52" s="5" t="s">
        <v>24</v>
      </c>
      <c r="C52" s="12">
        <v>79667.75</v>
      </c>
      <c r="D52" s="13">
        <f t="shared" si="8"/>
        <v>2.1394971677112911</v>
      </c>
      <c r="E52" s="1">
        <v>20</v>
      </c>
    </row>
    <row r="53" spans="1:5" ht="50.4" x14ac:dyDescent="0.25">
      <c r="A53" s="4" t="s">
        <v>13</v>
      </c>
      <c r="B53" s="8" t="s">
        <v>16</v>
      </c>
      <c r="C53" s="12">
        <v>37236.67</v>
      </c>
      <c r="D53" s="13"/>
    </row>
    <row r="54" spans="1:5" ht="34.950000000000003" customHeight="1" x14ac:dyDescent="0.25">
      <c r="A54" s="69" t="s">
        <v>37</v>
      </c>
      <c r="B54" s="69"/>
      <c r="C54" s="70"/>
      <c r="D54" s="13"/>
    </row>
    <row r="55" spans="1:5" ht="16.8" x14ac:dyDescent="0.25">
      <c r="A55" s="4" t="s">
        <v>5</v>
      </c>
      <c r="B55" s="5" t="s">
        <v>6</v>
      </c>
      <c r="C55" s="12">
        <v>74458.3</v>
      </c>
      <c r="D55" s="13">
        <f t="shared" ref="D55:D56" si="9">C55/$C$57</f>
        <v>1.582303551657674</v>
      </c>
    </row>
    <row r="56" spans="1:5" ht="16.8" x14ac:dyDescent="0.25">
      <c r="A56" s="4" t="s">
        <v>7</v>
      </c>
      <c r="B56" s="5" t="s">
        <v>24</v>
      </c>
      <c r="C56" s="12">
        <v>50508.3</v>
      </c>
      <c r="D56" s="13">
        <f t="shared" si="9"/>
        <v>1.0733452479870116</v>
      </c>
      <c r="E56" s="1">
        <v>21</v>
      </c>
    </row>
    <row r="57" spans="1:5" ht="50.4" x14ac:dyDescent="0.25">
      <c r="A57" s="4" t="s">
        <v>9</v>
      </c>
      <c r="B57" s="8" t="s">
        <v>16</v>
      </c>
      <c r="C57" s="12">
        <v>47056.9</v>
      </c>
      <c r="D57" s="13"/>
    </row>
    <row r="58" spans="1:5" ht="18.75" customHeight="1" x14ac:dyDescent="0.25">
      <c r="A58" s="59" t="s">
        <v>38</v>
      </c>
      <c r="B58" s="59"/>
      <c r="C58" s="60"/>
      <c r="D58" s="7"/>
    </row>
    <row r="59" spans="1:5" ht="16.8" x14ac:dyDescent="0.25">
      <c r="A59" s="4" t="s">
        <v>5</v>
      </c>
      <c r="B59" s="5" t="s">
        <v>6</v>
      </c>
      <c r="C59" s="12">
        <v>124382.45</v>
      </c>
      <c r="D59" s="13">
        <f t="shared" ref="D59:D63" si="10">C59/$C$64</f>
        <v>3.3203672139549849</v>
      </c>
    </row>
    <row r="60" spans="1:5" ht="16.8" x14ac:dyDescent="0.25">
      <c r="A60" s="4" t="s">
        <v>7</v>
      </c>
      <c r="B60" s="5" t="s">
        <v>39</v>
      </c>
      <c r="C60" s="12">
        <v>73777.64</v>
      </c>
      <c r="D60" s="13">
        <f t="shared" si="10"/>
        <v>1.9694808791672285</v>
      </c>
      <c r="E60" s="1">
        <v>22</v>
      </c>
    </row>
    <row r="61" spans="1:5" ht="33.6" x14ac:dyDescent="0.25">
      <c r="A61" s="4" t="s">
        <v>9</v>
      </c>
      <c r="B61" s="5" t="s">
        <v>40</v>
      </c>
      <c r="C61" s="12">
        <v>79577.3</v>
      </c>
      <c r="D61" s="13">
        <f t="shared" si="10"/>
        <v>2.1243017635933366</v>
      </c>
      <c r="E61" s="1">
        <v>23</v>
      </c>
    </row>
    <row r="62" spans="1:5" ht="33.6" x14ac:dyDescent="0.25">
      <c r="A62" s="4" t="s">
        <v>11</v>
      </c>
      <c r="B62" s="5" t="s">
        <v>41</v>
      </c>
      <c r="C62" s="12">
        <v>52220.4</v>
      </c>
      <c r="D62" s="13">
        <f t="shared" si="10"/>
        <v>1.3940142203310426</v>
      </c>
      <c r="E62" s="1">
        <v>24</v>
      </c>
    </row>
    <row r="63" spans="1:5" ht="33.6" x14ac:dyDescent="0.25">
      <c r="A63" s="4" t="s">
        <v>42</v>
      </c>
      <c r="B63" s="5" t="s">
        <v>87</v>
      </c>
      <c r="C63" s="12">
        <v>62692.69</v>
      </c>
      <c r="D63" s="13">
        <f t="shared" si="10"/>
        <v>1.6735701252921416</v>
      </c>
      <c r="E63" s="1">
        <v>25</v>
      </c>
    </row>
    <row r="64" spans="1:5" ht="50.4" x14ac:dyDescent="0.25">
      <c r="A64" s="9" t="s">
        <v>15</v>
      </c>
      <c r="B64" s="8" t="s">
        <v>16</v>
      </c>
      <c r="C64" s="25">
        <v>37460.449999999997</v>
      </c>
      <c r="D64" s="13"/>
    </row>
    <row r="65" spans="1:5" ht="33" customHeight="1" x14ac:dyDescent="0.25">
      <c r="A65" s="10"/>
      <c r="B65" s="66" t="s">
        <v>43</v>
      </c>
      <c r="C65" s="73"/>
      <c r="D65" s="13"/>
    </row>
    <row r="66" spans="1:5" ht="16.8" x14ac:dyDescent="0.3">
      <c r="A66" s="4" t="s">
        <v>5</v>
      </c>
      <c r="B66" s="5" t="s">
        <v>6</v>
      </c>
      <c r="C66" s="27">
        <v>107533.3</v>
      </c>
      <c r="D66" s="13">
        <f t="shared" ref="D66:D70" si="11">C66/$C$71</f>
        <v>2.5249019115219622</v>
      </c>
    </row>
    <row r="67" spans="1:5" ht="16.8" x14ac:dyDescent="0.3">
      <c r="A67" s="4" t="s">
        <v>7</v>
      </c>
      <c r="B67" s="5" t="s">
        <v>44</v>
      </c>
      <c r="C67" s="27">
        <v>106618.1</v>
      </c>
      <c r="D67" s="13">
        <f t="shared" si="11"/>
        <v>2.5034128450706872</v>
      </c>
      <c r="E67" s="1">
        <v>26</v>
      </c>
    </row>
    <row r="68" spans="1:5" ht="33.6" x14ac:dyDescent="0.3">
      <c r="A68" s="4" t="s">
        <v>9</v>
      </c>
      <c r="B68" s="5" t="s">
        <v>45</v>
      </c>
      <c r="C68" s="27">
        <v>107240.3</v>
      </c>
      <c r="D68" s="13">
        <f t="shared" si="11"/>
        <v>2.5180222169522248</v>
      </c>
      <c r="E68" s="1">
        <v>27</v>
      </c>
    </row>
    <row r="69" spans="1:5" ht="33.6" x14ac:dyDescent="0.3">
      <c r="A69" s="4" t="s">
        <v>11</v>
      </c>
      <c r="B69" s="5" t="s">
        <v>46</v>
      </c>
      <c r="C69" s="27">
        <v>98228.3</v>
      </c>
      <c r="D69" s="13">
        <f t="shared" si="11"/>
        <v>2.3064187785137511</v>
      </c>
      <c r="E69" s="1">
        <v>28</v>
      </c>
    </row>
    <row r="70" spans="1:5" ht="33.6" x14ac:dyDescent="0.3">
      <c r="A70" s="4" t="s">
        <v>13</v>
      </c>
      <c r="B70" s="5" t="s">
        <v>29</v>
      </c>
      <c r="C70" s="27">
        <v>67373.2</v>
      </c>
      <c r="D70" s="13">
        <f t="shared" si="11"/>
        <v>1.581935283910672</v>
      </c>
      <c r="E70" s="1">
        <v>29</v>
      </c>
    </row>
    <row r="71" spans="1:5" ht="50.4" x14ac:dyDescent="0.25">
      <c r="A71" s="4" t="s">
        <v>15</v>
      </c>
      <c r="B71" s="22" t="s">
        <v>16</v>
      </c>
      <c r="C71" s="19">
        <v>42589.1</v>
      </c>
      <c r="D71" s="14"/>
    </row>
    <row r="72" spans="1:5" ht="16.5" customHeight="1" x14ac:dyDescent="0.25">
      <c r="A72" s="59" t="s">
        <v>48</v>
      </c>
      <c r="B72" s="59"/>
      <c r="C72" s="60"/>
      <c r="D72" s="13"/>
    </row>
    <row r="73" spans="1:5" ht="16.8" x14ac:dyDescent="0.25">
      <c r="A73" s="15" t="s">
        <v>5</v>
      </c>
      <c r="B73" s="16" t="s">
        <v>6</v>
      </c>
      <c r="C73" s="28">
        <v>109678.78</v>
      </c>
      <c r="D73" s="29">
        <f t="shared" ref="D73:D77" si="12">C73/$C$79</f>
        <v>2.6591786324570812</v>
      </c>
    </row>
    <row r="74" spans="1:5" ht="33.6" x14ac:dyDescent="0.25">
      <c r="A74" s="4" t="s">
        <v>7</v>
      </c>
      <c r="B74" s="5" t="s">
        <v>26</v>
      </c>
      <c r="C74" s="12">
        <v>89598.34</v>
      </c>
      <c r="D74" s="13">
        <f t="shared" si="12"/>
        <v>2.17232532338183</v>
      </c>
      <c r="E74" s="1">
        <v>30</v>
      </c>
    </row>
    <row r="75" spans="1:5" ht="33.6" x14ac:dyDescent="0.25">
      <c r="A75" s="4" t="s">
        <v>9</v>
      </c>
      <c r="B75" s="5" t="s">
        <v>46</v>
      </c>
      <c r="C75" s="12">
        <v>49161.15</v>
      </c>
      <c r="D75" s="13">
        <f t="shared" si="12"/>
        <v>1.191919527432904</v>
      </c>
      <c r="E75" s="1">
        <v>31</v>
      </c>
    </row>
    <row r="76" spans="1:5" ht="33.6" x14ac:dyDescent="0.25">
      <c r="A76" s="4" t="s">
        <v>11</v>
      </c>
      <c r="B76" s="5" t="s">
        <v>29</v>
      </c>
      <c r="C76" s="12">
        <v>53106.400000000001</v>
      </c>
      <c r="D76" s="13">
        <f t="shared" si="12"/>
        <v>1.2875727112092124</v>
      </c>
      <c r="E76" s="1">
        <v>32</v>
      </c>
    </row>
    <row r="77" spans="1:5" ht="33.6" x14ac:dyDescent="0.25">
      <c r="A77" s="4" t="s">
        <v>13</v>
      </c>
      <c r="B77" s="5" t="s">
        <v>88</v>
      </c>
      <c r="C77" s="12">
        <v>56993.98</v>
      </c>
      <c r="D77" s="13">
        <f t="shared" si="12"/>
        <v>1.3818276771011333</v>
      </c>
      <c r="E77" s="1">
        <v>33</v>
      </c>
    </row>
    <row r="78" spans="1:5" ht="16.8" x14ac:dyDescent="0.25">
      <c r="A78" s="4" t="s">
        <v>15</v>
      </c>
      <c r="B78" s="5" t="s">
        <v>39</v>
      </c>
      <c r="C78" s="12">
        <v>84980.18</v>
      </c>
      <c r="D78" s="7"/>
      <c r="E78" s="1">
        <v>34</v>
      </c>
    </row>
    <row r="79" spans="1:5" ht="50.4" x14ac:dyDescent="0.25">
      <c r="A79" s="4" t="s">
        <v>47</v>
      </c>
      <c r="B79" s="8" t="s">
        <v>16</v>
      </c>
      <c r="C79" s="12">
        <v>41245.360000000001</v>
      </c>
      <c r="D79" s="7"/>
    </row>
    <row r="80" spans="1:5" ht="16.5" customHeight="1" x14ac:dyDescent="0.25">
      <c r="A80" s="59" t="s">
        <v>50</v>
      </c>
      <c r="B80" s="59"/>
      <c r="C80" s="60"/>
      <c r="D80" s="7"/>
    </row>
    <row r="81" spans="1:5" ht="16.8" x14ac:dyDescent="0.25">
      <c r="A81" s="4" t="s">
        <v>5</v>
      </c>
      <c r="B81" s="8" t="s">
        <v>6</v>
      </c>
      <c r="C81" s="12">
        <v>117716.13</v>
      </c>
      <c r="D81" s="13">
        <f t="shared" ref="D81:D84" si="13">C81/$C$85</f>
        <v>2.6505150008274687</v>
      </c>
    </row>
    <row r="82" spans="1:5" ht="16.8" x14ac:dyDescent="0.25">
      <c r="A82" s="4" t="s">
        <v>7</v>
      </c>
      <c r="B82" s="8" t="s">
        <v>44</v>
      </c>
      <c r="C82" s="12">
        <v>112373.38</v>
      </c>
      <c r="D82" s="13">
        <f t="shared" si="13"/>
        <v>2.5302167968288241</v>
      </c>
      <c r="E82" s="1">
        <v>35</v>
      </c>
    </row>
    <row r="83" spans="1:5" ht="33.6" x14ac:dyDescent="0.25">
      <c r="A83" s="4" t="s">
        <v>9</v>
      </c>
      <c r="B83" s="8" t="s">
        <v>45</v>
      </c>
      <c r="C83" s="12">
        <v>93412.01</v>
      </c>
      <c r="D83" s="13">
        <f t="shared" si="13"/>
        <v>2.103279591016503</v>
      </c>
      <c r="E83" s="1">
        <v>36</v>
      </c>
    </row>
    <row r="84" spans="1:5" ht="33.6" x14ac:dyDescent="0.25">
      <c r="A84" s="4" t="s">
        <v>11</v>
      </c>
      <c r="B84" s="8" t="s">
        <v>46</v>
      </c>
      <c r="C84" s="12">
        <v>83293.19</v>
      </c>
      <c r="D84" s="13">
        <f t="shared" si="13"/>
        <v>1.8754426395241885</v>
      </c>
      <c r="E84" s="1">
        <v>37</v>
      </c>
    </row>
    <row r="85" spans="1:5" s="20" customFormat="1" ht="50.4" x14ac:dyDescent="0.25">
      <c r="A85" s="4" t="s">
        <v>13</v>
      </c>
      <c r="B85" s="8" t="s">
        <v>16</v>
      </c>
      <c r="C85" s="30">
        <v>44412.55</v>
      </c>
      <c r="D85" s="31"/>
      <c r="E85" s="1"/>
    </row>
    <row r="86" spans="1:5" ht="20.25" customHeight="1" x14ac:dyDescent="0.25">
      <c r="A86" s="65" t="s">
        <v>51</v>
      </c>
      <c r="B86" s="65"/>
      <c r="C86" s="66"/>
      <c r="D86" s="13"/>
    </row>
    <row r="87" spans="1:5" ht="16.8" x14ac:dyDescent="0.25">
      <c r="A87" s="4" t="s">
        <v>5</v>
      </c>
      <c r="B87" s="8" t="s">
        <v>6</v>
      </c>
      <c r="C87" s="12">
        <v>128338.82</v>
      </c>
      <c r="D87" s="13">
        <f t="shared" ref="D87:D89" si="14">C87/$C$90</f>
        <v>3.0408403733676419</v>
      </c>
    </row>
    <row r="88" spans="1:5" ht="33.6" x14ac:dyDescent="0.25">
      <c r="A88" s="4" t="s">
        <v>7</v>
      </c>
      <c r="B88" s="8" t="s">
        <v>52</v>
      </c>
      <c r="C88" s="12">
        <v>81382.14</v>
      </c>
      <c r="D88" s="13">
        <f t="shared" si="14"/>
        <v>1.9282559788461331</v>
      </c>
      <c r="E88" s="1">
        <v>38</v>
      </c>
    </row>
    <row r="89" spans="1:5" ht="50.4" x14ac:dyDescent="0.25">
      <c r="A89" s="4" t="s">
        <v>9</v>
      </c>
      <c r="B89" s="8" t="s">
        <v>89</v>
      </c>
      <c r="C89" s="12">
        <v>77609.210000000006</v>
      </c>
      <c r="D89" s="13">
        <f t="shared" si="14"/>
        <v>1.8388607524455012</v>
      </c>
      <c r="E89" s="1">
        <v>39</v>
      </c>
    </row>
    <row r="90" spans="1:5" ht="50.4" x14ac:dyDescent="0.25">
      <c r="A90" s="4" t="s">
        <v>11</v>
      </c>
      <c r="B90" s="8" t="s">
        <v>16</v>
      </c>
      <c r="C90" s="12">
        <v>42205.05</v>
      </c>
      <c r="D90" s="13"/>
    </row>
    <row r="91" spans="1:5" ht="32.25" customHeight="1" x14ac:dyDescent="0.25">
      <c r="A91" s="69" t="s">
        <v>53</v>
      </c>
      <c r="B91" s="69"/>
      <c r="C91" s="70"/>
      <c r="D91" s="13"/>
    </row>
    <row r="92" spans="1:5" ht="16.8" x14ac:dyDescent="0.25">
      <c r="A92" s="4" t="s">
        <v>5</v>
      </c>
      <c r="B92" s="8" t="s">
        <v>6</v>
      </c>
      <c r="C92" s="12">
        <v>96469.61</v>
      </c>
      <c r="D92" s="13">
        <f t="shared" ref="D92:D93" si="15">C92/$C$94</f>
        <v>2.9889284956306068</v>
      </c>
    </row>
    <row r="93" spans="1:5" ht="16.8" x14ac:dyDescent="0.25">
      <c r="A93" s="4" t="s">
        <v>7</v>
      </c>
      <c r="B93" s="8" t="s">
        <v>24</v>
      </c>
      <c r="C93" s="12">
        <v>33716.32</v>
      </c>
      <c r="D93" s="13">
        <f t="shared" si="15"/>
        <v>1.0446364364466711</v>
      </c>
      <c r="E93" s="1">
        <v>40</v>
      </c>
    </row>
    <row r="94" spans="1:5" ht="50.4" x14ac:dyDescent="0.25">
      <c r="A94" s="4" t="s">
        <v>9</v>
      </c>
      <c r="B94" s="8" t="s">
        <v>16</v>
      </c>
      <c r="C94" s="12">
        <v>32275.65</v>
      </c>
      <c r="D94" s="13"/>
    </row>
    <row r="95" spans="1:5" ht="31.5" customHeight="1" x14ac:dyDescent="0.25">
      <c r="A95" s="71" t="s">
        <v>54</v>
      </c>
      <c r="B95" s="71"/>
      <c r="C95" s="72"/>
      <c r="D95" s="13"/>
    </row>
    <row r="96" spans="1:5" ht="16.8" x14ac:dyDescent="0.25">
      <c r="A96" s="4" t="s">
        <v>5</v>
      </c>
      <c r="B96" s="8" t="s">
        <v>6</v>
      </c>
      <c r="C96" s="12">
        <v>146861.66</v>
      </c>
      <c r="D96" s="32">
        <f t="shared" ref="D96:D101" si="16">C96/$C$102</f>
        <v>4.2469427909785153</v>
      </c>
    </row>
    <row r="97" spans="1:5" ht="16.8" x14ac:dyDescent="0.25">
      <c r="A97" s="4" t="s">
        <v>7</v>
      </c>
      <c r="B97" s="8" t="s">
        <v>36</v>
      </c>
      <c r="C97" s="12">
        <v>73276.800000000003</v>
      </c>
      <c r="D97" s="32">
        <f t="shared" si="16"/>
        <v>2.1190171587736</v>
      </c>
      <c r="E97" s="1">
        <v>41</v>
      </c>
    </row>
    <row r="98" spans="1:5" ht="33.6" x14ac:dyDescent="0.25">
      <c r="A98" s="4" t="s">
        <v>9</v>
      </c>
      <c r="B98" s="8" t="s">
        <v>12</v>
      </c>
      <c r="C98" s="12">
        <v>109009.08</v>
      </c>
      <c r="D98" s="13">
        <f t="shared" si="16"/>
        <v>3.1523225766153007</v>
      </c>
      <c r="E98" s="1">
        <v>42</v>
      </c>
    </row>
    <row r="99" spans="1:5" ht="16.8" x14ac:dyDescent="0.25">
      <c r="A99" s="4" t="s">
        <v>11</v>
      </c>
      <c r="B99" s="8" t="s">
        <v>90</v>
      </c>
      <c r="C99" s="12">
        <v>88149.01</v>
      </c>
      <c r="D99" s="13">
        <f t="shared" si="16"/>
        <v>2.5490914548520904</v>
      </c>
      <c r="E99" s="1">
        <v>43</v>
      </c>
    </row>
    <row r="100" spans="1:5" ht="33.6" x14ac:dyDescent="0.25">
      <c r="A100" s="4" t="s">
        <v>13</v>
      </c>
      <c r="B100" s="8" t="s">
        <v>91</v>
      </c>
      <c r="C100" s="12">
        <v>109569.91</v>
      </c>
      <c r="D100" s="13">
        <f t="shared" si="16"/>
        <v>3.1685406482717462</v>
      </c>
      <c r="E100" s="1">
        <v>44</v>
      </c>
    </row>
    <row r="101" spans="1:5" ht="33.6" x14ac:dyDescent="0.25">
      <c r="A101" s="4" t="s">
        <v>15</v>
      </c>
      <c r="B101" s="8" t="s">
        <v>55</v>
      </c>
      <c r="C101" s="12">
        <v>68114.48</v>
      </c>
      <c r="D101" s="13">
        <f t="shared" si="16"/>
        <v>1.9697332836715196</v>
      </c>
      <c r="E101" s="1">
        <v>45</v>
      </c>
    </row>
    <row r="102" spans="1:5" ht="50.4" x14ac:dyDescent="0.25">
      <c r="A102" s="4" t="s">
        <v>47</v>
      </c>
      <c r="B102" s="8" t="s">
        <v>16</v>
      </c>
      <c r="C102" s="12">
        <v>34580.559999999998</v>
      </c>
      <c r="D102" s="13"/>
    </row>
    <row r="103" spans="1:5" ht="37.950000000000003" customHeight="1" x14ac:dyDescent="0.25">
      <c r="A103" s="71" t="s">
        <v>92</v>
      </c>
      <c r="B103" s="71"/>
      <c r="C103" s="72"/>
      <c r="D103" s="13"/>
    </row>
    <row r="104" spans="1:5" ht="16.8" x14ac:dyDescent="0.25">
      <c r="A104" s="4" t="s">
        <v>5</v>
      </c>
      <c r="B104" s="8" t="s">
        <v>6</v>
      </c>
      <c r="C104" s="12">
        <v>174883.98</v>
      </c>
      <c r="D104" s="13">
        <f t="shared" ref="D104:D106" si="17">C104/$C$107</f>
        <v>4.3450299633284644</v>
      </c>
    </row>
    <row r="105" spans="1:5" ht="33.6" x14ac:dyDescent="0.25">
      <c r="A105" s="4" t="s">
        <v>7</v>
      </c>
      <c r="B105" s="8" t="s">
        <v>26</v>
      </c>
      <c r="C105" s="12">
        <v>143370.96</v>
      </c>
      <c r="D105" s="13">
        <f t="shared" si="17"/>
        <v>3.5620822277212962</v>
      </c>
      <c r="E105" s="1">
        <v>46</v>
      </c>
    </row>
    <row r="106" spans="1:5" ht="16.8" x14ac:dyDescent="0.25">
      <c r="A106" s="4" t="s">
        <v>9</v>
      </c>
      <c r="B106" s="8" t="s">
        <v>56</v>
      </c>
      <c r="C106" s="12">
        <v>156532.44</v>
      </c>
      <c r="D106" s="13">
        <f t="shared" si="17"/>
        <v>3.8890820190214965</v>
      </c>
      <c r="E106" s="1">
        <v>47</v>
      </c>
    </row>
    <row r="107" spans="1:5" ht="50.4" x14ac:dyDescent="0.25">
      <c r="A107" s="4" t="s">
        <v>11</v>
      </c>
      <c r="B107" s="8" t="s">
        <v>16</v>
      </c>
      <c r="C107" s="12">
        <v>40249.199999999997</v>
      </c>
      <c r="D107" s="7"/>
    </row>
    <row r="108" spans="1:5" ht="38.25" customHeight="1" x14ac:dyDescent="0.25">
      <c r="A108" s="67" t="s">
        <v>93</v>
      </c>
      <c r="B108" s="67"/>
      <c r="C108" s="68"/>
      <c r="D108" s="7"/>
    </row>
    <row r="109" spans="1:5" ht="16.8" x14ac:dyDescent="0.25">
      <c r="A109" s="4" t="s">
        <v>5</v>
      </c>
      <c r="B109" s="8" t="s">
        <v>6</v>
      </c>
      <c r="C109" s="12">
        <v>109134.55</v>
      </c>
      <c r="D109" s="13">
        <f t="shared" ref="D109:D113" si="18">C109/$C$114</f>
        <v>2.866127763618004</v>
      </c>
    </row>
    <row r="110" spans="1:5" ht="16.8" x14ac:dyDescent="0.25">
      <c r="A110" s="4" t="s">
        <v>7</v>
      </c>
      <c r="B110" s="8" t="s">
        <v>24</v>
      </c>
      <c r="C110" s="12">
        <v>73410.240000000005</v>
      </c>
      <c r="D110" s="13">
        <f t="shared" si="18"/>
        <v>1.9279240808512148</v>
      </c>
      <c r="E110" s="1">
        <v>48</v>
      </c>
    </row>
    <row r="111" spans="1:5" ht="16.8" x14ac:dyDescent="0.25">
      <c r="A111" s="4" t="s">
        <v>9</v>
      </c>
      <c r="B111" s="8" t="s">
        <v>77</v>
      </c>
      <c r="C111" s="12">
        <v>55700.13</v>
      </c>
      <c r="D111" s="13">
        <f t="shared" si="18"/>
        <v>1.4628152957072906</v>
      </c>
      <c r="E111" s="1">
        <v>49</v>
      </c>
    </row>
    <row r="112" spans="1:5" ht="16.8" x14ac:dyDescent="0.25">
      <c r="A112" s="4" t="s">
        <v>11</v>
      </c>
      <c r="B112" s="8" t="s">
        <v>77</v>
      </c>
      <c r="C112" s="12">
        <v>80975.87</v>
      </c>
      <c r="D112" s="13">
        <f t="shared" si="18"/>
        <v>2.1266151662339947</v>
      </c>
      <c r="E112" s="1">
        <v>50</v>
      </c>
    </row>
    <row r="113" spans="1:5" ht="16.8" x14ac:dyDescent="0.25">
      <c r="A113" s="4" t="s">
        <v>13</v>
      </c>
      <c r="B113" s="8" t="s">
        <v>77</v>
      </c>
      <c r="C113" s="12">
        <v>74000.240000000005</v>
      </c>
      <c r="D113" s="13">
        <f t="shared" si="18"/>
        <v>1.9434188566168604</v>
      </c>
      <c r="E113" s="1">
        <v>51</v>
      </c>
    </row>
    <row r="114" spans="1:5" ht="50.4" x14ac:dyDescent="0.25">
      <c r="A114" s="4" t="s">
        <v>15</v>
      </c>
      <c r="B114" s="8" t="s">
        <v>16</v>
      </c>
      <c r="C114" s="12">
        <v>38077.35</v>
      </c>
      <c r="D114" s="13"/>
    </row>
    <row r="115" spans="1:5" ht="34.200000000000003" customHeight="1" x14ac:dyDescent="0.25">
      <c r="A115" s="69" t="s">
        <v>57</v>
      </c>
      <c r="B115" s="69"/>
      <c r="C115" s="70"/>
      <c r="D115" s="33"/>
    </row>
    <row r="116" spans="1:5" ht="16.8" x14ac:dyDescent="0.25">
      <c r="A116" s="4" t="s">
        <v>5</v>
      </c>
      <c r="B116" s="8" t="s">
        <v>6</v>
      </c>
      <c r="C116" s="12">
        <v>88686.09</v>
      </c>
      <c r="D116" s="13">
        <f t="shared" ref="D116:D118" si="19">C116/$C$119</f>
        <v>2.4440027524834491</v>
      </c>
    </row>
    <row r="117" spans="1:5" ht="16.8" x14ac:dyDescent="0.25">
      <c r="A117" s="4" t="s">
        <v>7</v>
      </c>
      <c r="B117" s="8" t="s">
        <v>77</v>
      </c>
      <c r="C117" s="12">
        <v>57709.47</v>
      </c>
      <c r="D117" s="13">
        <f t="shared" si="19"/>
        <v>1.5903520329327974</v>
      </c>
      <c r="E117" s="1">
        <v>51</v>
      </c>
    </row>
    <row r="118" spans="1:5" ht="33.6" x14ac:dyDescent="0.25">
      <c r="A118" s="4" t="s">
        <v>9</v>
      </c>
      <c r="B118" s="8" t="s">
        <v>29</v>
      </c>
      <c r="C118" s="12">
        <v>62124.44</v>
      </c>
      <c r="D118" s="13">
        <f t="shared" si="19"/>
        <v>1.71201935226249</v>
      </c>
      <c r="E118" s="1">
        <v>52</v>
      </c>
    </row>
    <row r="119" spans="1:5" ht="50.4" x14ac:dyDescent="0.25">
      <c r="A119" s="4" t="s">
        <v>11</v>
      </c>
      <c r="B119" s="8" t="s">
        <v>16</v>
      </c>
      <c r="C119" s="12">
        <v>36287.230000000003</v>
      </c>
      <c r="D119" s="13"/>
    </row>
    <row r="120" spans="1:5" ht="17.25" customHeight="1" x14ac:dyDescent="0.25">
      <c r="A120" s="59" t="s">
        <v>58</v>
      </c>
      <c r="B120" s="59"/>
      <c r="C120" s="60"/>
      <c r="D120" s="7"/>
    </row>
    <row r="121" spans="1:5" ht="16.8" x14ac:dyDescent="0.25">
      <c r="A121" s="4" t="s">
        <v>5</v>
      </c>
      <c r="B121" s="8" t="s">
        <v>6</v>
      </c>
      <c r="C121" s="12">
        <v>172132.46</v>
      </c>
      <c r="D121" s="13">
        <f t="shared" ref="D121:D127" si="20">C121/$C$128</f>
        <v>5.0885452756696923</v>
      </c>
    </row>
    <row r="122" spans="1:5" ht="33.6" x14ac:dyDescent="0.25">
      <c r="A122" s="4" t="s">
        <v>7</v>
      </c>
      <c r="B122" s="8" t="s">
        <v>41</v>
      </c>
      <c r="C122" s="12">
        <v>123186.03</v>
      </c>
      <c r="D122" s="13">
        <f t="shared" si="20"/>
        <v>3.641600724145841</v>
      </c>
      <c r="E122" s="1">
        <v>53</v>
      </c>
    </row>
    <row r="123" spans="1:5" ht="33.6" x14ac:dyDescent="0.25">
      <c r="A123" s="4" t="s">
        <v>9</v>
      </c>
      <c r="B123" s="8" t="s">
        <v>91</v>
      </c>
      <c r="C123" s="12">
        <v>117029.93</v>
      </c>
      <c r="D123" s="13">
        <f t="shared" si="20"/>
        <v>3.4596153300397541</v>
      </c>
      <c r="E123" s="1">
        <v>54</v>
      </c>
    </row>
    <row r="124" spans="1:5" ht="33.6" x14ac:dyDescent="0.25">
      <c r="A124" s="4" t="s">
        <v>11</v>
      </c>
      <c r="B124" s="8" t="s">
        <v>45</v>
      </c>
      <c r="C124" s="12">
        <v>82763.3</v>
      </c>
      <c r="D124" s="13">
        <f t="shared" si="20"/>
        <v>2.4466320833027861</v>
      </c>
      <c r="E124" s="1">
        <v>55</v>
      </c>
    </row>
    <row r="125" spans="1:5" ht="16.8" x14ac:dyDescent="0.25">
      <c r="A125" s="4" t="s">
        <v>13</v>
      </c>
      <c r="B125" s="8" t="s">
        <v>94</v>
      </c>
      <c r="C125" s="12">
        <v>118849.83</v>
      </c>
      <c r="D125" s="13">
        <f t="shared" si="20"/>
        <v>3.5134148490101524</v>
      </c>
      <c r="E125" s="1">
        <v>56</v>
      </c>
    </row>
    <row r="126" spans="1:5" ht="33.6" x14ac:dyDescent="0.25">
      <c r="A126" s="4" t="s">
        <v>15</v>
      </c>
      <c r="B126" s="8" t="s">
        <v>59</v>
      </c>
      <c r="C126" s="12">
        <v>112556.07</v>
      </c>
      <c r="D126" s="13">
        <f t="shared" si="20"/>
        <v>3.3273599775803313</v>
      </c>
      <c r="E126" s="1">
        <v>57</v>
      </c>
    </row>
    <row r="127" spans="1:5" ht="16.8" x14ac:dyDescent="0.25">
      <c r="A127" s="4" t="s">
        <v>47</v>
      </c>
      <c r="B127" s="8" t="s">
        <v>30</v>
      </c>
      <c r="C127" s="12">
        <v>109229.37</v>
      </c>
      <c r="D127" s="13">
        <f t="shared" si="20"/>
        <v>3.2290167390733675</v>
      </c>
    </row>
    <row r="128" spans="1:5" ht="50.4" x14ac:dyDescent="0.25">
      <c r="A128" s="4" t="s">
        <v>95</v>
      </c>
      <c r="B128" s="8" t="s">
        <v>16</v>
      </c>
      <c r="C128" s="12">
        <v>33827.440000000002</v>
      </c>
      <c r="D128" s="13"/>
    </row>
    <row r="129" spans="1:5" ht="16.5" customHeight="1" x14ac:dyDescent="0.25">
      <c r="A129" s="59" t="s">
        <v>60</v>
      </c>
      <c r="B129" s="59"/>
      <c r="C129" s="60"/>
      <c r="D129" s="7"/>
    </row>
    <row r="130" spans="1:5" ht="16.8" x14ac:dyDescent="0.25">
      <c r="A130" s="4" t="s">
        <v>5</v>
      </c>
      <c r="B130" s="8" t="s">
        <v>6</v>
      </c>
      <c r="C130" s="19">
        <v>105517.29</v>
      </c>
      <c r="D130" s="13">
        <f t="shared" ref="D130:D134" si="21">C130/$C$135</f>
        <v>2.6111115647844252</v>
      </c>
    </row>
    <row r="131" spans="1:5" ht="33.6" x14ac:dyDescent="0.25">
      <c r="A131" s="4" t="s">
        <v>7</v>
      </c>
      <c r="B131" s="8" t="s">
        <v>49</v>
      </c>
      <c r="C131" s="19">
        <v>82241.94</v>
      </c>
      <c r="D131" s="13">
        <f t="shared" si="21"/>
        <v>2.0351440095202107</v>
      </c>
      <c r="E131" s="1">
        <v>58</v>
      </c>
    </row>
    <row r="132" spans="1:5" ht="33.6" x14ac:dyDescent="0.25">
      <c r="A132" s="4" t="s">
        <v>9</v>
      </c>
      <c r="B132" s="8" t="s">
        <v>61</v>
      </c>
      <c r="C132" s="19">
        <v>49762.57</v>
      </c>
      <c r="D132" s="13">
        <f t="shared" si="21"/>
        <v>1.2314154582665504</v>
      </c>
      <c r="E132" s="1">
        <v>59</v>
      </c>
    </row>
    <row r="133" spans="1:5" ht="33.6" x14ac:dyDescent="0.25">
      <c r="A133" s="4" t="s">
        <v>11</v>
      </c>
      <c r="B133" s="8" t="s">
        <v>62</v>
      </c>
      <c r="C133" s="19">
        <v>62523.5</v>
      </c>
      <c r="D133" s="13">
        <f t="shared" si="21"/>
        <v>1.5471950987444714</v>
      </c>
      <c r="E133" s="1">
        <v>60</v>
      </c>
    </row>
    <row r="134" spans="1:5" ht="16.8" x14ac:dyDescent="0.25">
      <c r="A134" s="4" t="s">
        <v>13</v>
      </c>
      <c r="B134" s="8" t="s">
        <v>18</v>
      </c>
      <c r="C134" s="19">
        <v>52919.64</v>
      </c>
      <c r="D134" s="13">
        <f t="shared" si="21"/>
        <v>1.3095397352247056</v>
      </c>
      <c r="E134" s="1">
        <v>61</v>
      </c>
    </row>
    <row r="135" spans="1:5" ht="50.4" x14ac:dyDescent="0.25">
      <c r="A135" s="4" t="s">
        <v>15</v>
      </c>
      <c r="B135" s="8" t="s">
        <v>16</v>
      </c>
      <c r="C135" s="19">
        <v>40410.870000000003</v>
      </c>
      <c r="D135" s="13"/>
    </row>
    <row r="136" spans="1:5" ht="19.5" customHeight="1" x14ac:dyDescent="0.25">
      <c r="A136" s="65" t="s">
        <v>63</v>
      </c>
      <c r="B136" s="65"/>
      <c r="C136" s="66"/>
      <c r="D136" s="13"/>
    </row>
    <row r="137" spans="1:5" ht="16.8" x14ac:dyDescent="0.25">
      <c r="A137" s="4" t="s">
        <v>5</v>
      </c>
      <c r="B137" s="8" t="s">
        <v>6</v>
      </c>
      <c r="C137" s="12">
        <v>138103.89000000001</v>
      </c>
      <c r="D137" s="13">
        <f t="shared" ref="D137:D142" si="22">C137/$C$143</f>
        <v>3.5711034243615836</v>
      </c>
    </row>
    <row r="138" spans="1:5" ht="33.6" x14ac:dyDescent="0.25">
      <c r="A138" s="4" t="s">
        <v>7</v>
      </c>
      <c r="B138" s="8" t="s">
        <v>64</v>
      </c>
      <c r="C138" s="12">
        <v>118995.79</v>
      </c>
      <c r="D138" s="13">
        <f t="shared" si="22"/>
        <v>3.0770043707936958</v>
      </c>
      <c r="E138" s="1">
        <v>62</v>
      </c>
    </row>
    <row r="139" spans="1:5" ht="33.6" x14ac:dyDescent="0.25">
      <c r="A139" s="4" t="s">
        <v>9</v>
      </c>
      <c r="B139" s="8" t="s">
        <v>65</v>
      </c>
      <c r="C139" s="12">
        <v>92748.62</v>
      </c>
      <c r="D139" s="13">
        <f t="shared" si="22"/>
        <v>2.3983025712513326</v>
      </c>
      <c r="E139" s="1">
        <v>63</v>
      </c>
    </row>
    <row r="140" spans="1:5" ht="33.6" x14ac:dyDescent="0.25">
      <c r="A140" s="4" t="s">
        <v>11</v>
      </c>
      <c r="B140" s="8" t="s">
        <v>66</v>
      </c>
      <c r="C140" s="12">
        <v>75949.759999999995</v>
      </c>
      <c r="D140" s="13">
        <f t="shared" si="22"/>
        <v>1.9639160635912598</v>
      </c>
      <c r="E140" s="1">
        <v>64</v>
      </c>
    </row>
    <row r="141" spans="1:5" ht="33.6" x14ac:dyDescent="0.25">
      <c r="A141" s="4" t="s">
        <v>13</v>
      </c>
      <c r="B141" s="8" t="s">
        <v>67</v>
      </c>
      <c r="C141" s="12">
        <v>67753.66</v>
      </c>
      <c r="D141" s="13">
        <f t="shared" si="22"/>
        <v>1.7519805360951848</v>
      </c>
      <c r="E141" s="1">
        <v>65</v>
      </c>
    </row>
    <row r="142" spans="1:5" ht="33.6" x14ac:dyDescent="0.25">
      <c r="A142" s="4" t="s">
        <v>15</v>
      </c>
      <c r="B142" s="8" t="s">
        <v>96</v>
      </c>
      <c r="C142" s="12">
        <v>116914.48</v>
      </c>
      <c r="D142" s="13">
        <f t="shared" si="22"/>
        <v>3.0231856603420351</v>
      </c>
      <c r="E142" s="1">
        <v>66</v>
      </c>
    </row>
    <row r="143" spans="1:5" ht="50.4" x14ac:dyDescent="0.25">
      <c r="A143" s="4" t="s">
        <v>47</v>
      </c>
      <c r="B143" s="8" t="s">
        <v>16</v>
      </c>
      <c r="C143" s="12">
        <v>38672.61</v>
      </c>
      <c r="D143" s="13"/>
    </row>
    <row r="144" spans="1:5" ht="18.75" customHeight="1" x14ac:dyDescent="0.25">
      <c r="A144" s="65" t="s">
        <v>68</v>
      </c>
      <c r="B144" s="65"/>
      <c r="C144" s="66"/>
      <c r="D144" s="13"/>
    </row>
    <row r="145" spans="1:5" ht="16.8" x14ac:dyDescent="0.25">
      <c r="A145" s="4" t="s">
        <v>5</v>
      </c>
      <c r="B145" s="8" t="s">
        <v>6</v>
      </c>
      <c r="C145" s="19">
        <v>126698.62</v>
      </c>
      <c r="D145" s="13">
        <f t="shared" ref="D145:D146" si="23">C145/$C$147</f>
        <v>3.6017736725386351</v>
      </c>
    </row>
    <row r="146" spans="1:5" ht="16.8" x14ac:dyDescent="0.25">
      <c r="A146" s="4" t="s">
        <v>7</v>
      </c>
      <c r="B146" s="8" t="s">
        <v>24</v>
      </c>
      <c r="C146" s="19">
        <v>84005.36</v>
      </c>
      <c r="D146" s="13">
        <f t="shared" si="23"/>
        <v>2.3880946296031493</v>
      </c>
      <c r="E146" s="1">
        <v>67</v>
      </c>
    </row>
    <row r="147" spans="1:5" ht="50.4" x14ac:dyDescent="0.25">
      <c r="A147" s="4" t="s">
        <v>11</v>
      </c>
      <c r="B147" s="8" t="s">
        <v>16</v>
      </c>
      <c r="C147" s="34">
        <v>35176.730000000003</v>
      </c>
      <c r="D147" s="13"/>
    </row>
    <row r="148" spans="1:5" ht="17.25" customHeight="1" x14ac:dyDescent="0.25">
      <c r="A148" s="59" t="s">
        <v>69</v>
      </c>
      <c r="B148" s="59"/>
      <c r="C148" s="60"/>
      <c r="D148" s="13"/>
    </row>
    <row r="149" spans="1:5" ht="16.8" x14ac:dyDescent="0.25">
      <c r="A149" s="4" t="s">
        <v>5</v>
      </c>
      <c r="B149" s="8" t="s">
        <v>6</v>
      </c>
      <c r="C149" s="12">
        <v>66716.759999999995</v>
      </c>
      <c r="D149" s="13">
        <f t="shared" ref="D149:D150" si="24">C149/$C$151</f>
        <v>2.0550820779022358</v>
      </c>
    </row>
    <row r="150" spans="1:5" ht="16.8" x14ac:dyDescent="0.25">
      <c r="A150" s="4" t="s">
        <v>7</v>
      </c>
      <c r="B150" s="8" t="s">
        <v>24</v>
      </c>
      <c r="C150" s="12">
        <v>38903.53</v>
      </c>
      <c r="D150" s="13">
        <f t="shared" si="24"/>
        <v>1.1983487697863622</v>
      </c>
      <c r="E150" s="1">
        <v>68</v>
      </c>
    </row>
    <row r="151" spans="1:5" ht="50.4" x14ac:dyDescent="0.25">
      <c r="A151" s="4" t="s">
        <v>9</v>
      </c>
      <c r="B151" s="8" t="s">
        <v>16</v>
      </c>
      <c r="C151" s="12">
        <v>32464.28</v>
      </c>
      <c r="D151" s="13"/>
    </row>
    <row r="152" spans="1:5" ht="21" customHeight="1" x14ac:dyDescent="0.25">
      <c r="A152" s="59" t="s">
        <v>70</v>
      </c>
      <c r="B152" s="59"/>
      <c r="C152" s="60"/>
      <c r="D152" s="7"/>
    </row>
    <row r="153" spans="1:5" ht="16.8" x14ac:dyDescent="0.25">
      <c r="A153" s="4" t="s">
        <v>5</v>
      </c>
      <c r="B153" s="8" t="s">
        <v>6</v>
      </c>
      <c r="C153" s="12">
        <v>153542.14000000001</v>
      </c>
      <c r="D153" s="13">
        <f t="shared" ref="D153:D156" si="25">C153/$C$157</f>
        <v>3.1480254585885836</v>
      </c>
    </row>
    <row r="154" spans="1:5" ht="33.6" x14ac:dyDescent="0.25">
      <c r="A154" s="4" t="s">
        <v>7</v>
      </c>
      <c r="B154" s="8" t="s">
        <v>71</v>
      </c>
      <c r="C154" s="12">
        <v>76247.17</v>
      </c>
      <c r="D154" s="13">
        <f t="shared" si="25"/>
        <v>1.5632713749159133</v>
      </c>
      <c r="E154" s="1">
        <v>69</v>
      </c>
    </row>
    <row r="155" spans="1:5" ht="33.6" x14ac:dyDescent="0.25">
      <c r="A155" s="4" t="s">
        <v>9</v>
      </c>
      <c r="B155" s="8" t="s">
        <v>41</v>
      </c>
      <c r="C155" s="12">
        <v>52973.94</v>
      </c>
      <c r="D155" s="13">
        <f t="shared" si="25"/>
        <v>1.086107773160802</v>
      </c>
      <c r="E155" s="1">
        <v>70</v>
      </c>
    </row>
    <row r="156" spans="1:5" ht="50.4" x14ac:dyDescent="0.25">
      <c r="A156" s="4" t="s">
        <v>11</v>
      </c>
      <c r="B156" s="8" t="s">
        <v>72</v>
      </c>
      <c r="C156" s="12">
        <v>86622.96</v>
      </c>
      <c r="D156" s="13">
        <f t="shared" si="25"/>
        <v>1.776002883497003</v>
      </c>
      <c r="E156" s="1">
        <v>71</v>
      </c>
    </row>
    <row r="157" spans="1:5" ht="50.4" x14ac:dyDescent="0.25">
      <c r="A157" s="4" t="s">
        <v>13</v>
      </c>
      <c r="B157" s="8" t="s">
        <v>16</v>
      </c>
      <c r="C157" s="12">
        <v>48774.11</v>
      </c>
      <c r="D157" s="7"/>
    </row>
    <row r="158" spans="1:5" ht="18.75" customHeight="1" x14ac:dyDescent="0.25">
      <c r="A158" s="59" t="s">
        <v>73</v>
      </c>
      <c r="B158" s="59"/>
      <c r="C158" s="60"/>
      <c r="D158" s="7"/>
    </row>
    <row r="159" spans="1:5" ht="16.8" x14ac:dyDescent="0.25">
      <c r="A159" s="4" t="s">
        <v>5</v>
      </c>
      <c r="B159" s="8" t="s">
        <v>74</v>
      </c>
      <c r="C159" s="12">
        <v>82053.820000000007</v>
      </c>
      <c r="D159" s="13">
        <f t="shared" ref="D159:D161" si="26">C159/$C$162</f>
        <v>2.0576728439952858</v>
      </c>
    </row>
    <row r="160" spans="1:5" ht="33.6" x14ac:dyDescent="0.25">
      <c r="A160" s="4" t="s">
        <v>7</v>
      </c>
      <c r="B160" s="8" t="s">
        <v>52</v>
      </c>
      <c r="C160" s="12">
        <v>72996.75</v>
      </c>
      <c r="D160" s="13">
        <f t="shared" si="26"/>
        <v>1.8305476841286958</v>
      </c>
      <c r="E160" s="1">
        <v>72</v>
      </c>
    </row>
    <row r="161" spans="1:5" ht="50.4" x14ac:dyDescent="0.25">
      <c r="A161" s="4" t="s">
        <v>9</v>
      </c>
      <c r="B161" s="8" t="s">
        <v>75</v>
      </c>
      <c r="C161" s="12">
        <v>66266.509999999995</v>
      </c>
      <c r="D161" s="13">
        <f t="shared" si="26"/>
        <v>1.6617727010557464</v>
      </c>
      <c r="E161" s="1">
        <v>73</v>
      </c>
    </row>
    <row r="162" spans="1:5" ht="50.4" x14ac:dyDescent="0.25">
      <c r="A162" s="21" t="s">
        <v>11</v>
      </c>
      <c r="B162" s="22" t="s">
        <v>16</v>
      </c>
      <c r="C162" s="12">
        <v>39877</v>
      </c>
      <c r="D162" s="23"/>
    </row>
    <row r="163" spans="1:5" ht="18" customHeight="1" x14ac:dyDescent="0.25">
      <c r="A163" s="59" t="s">
        <v>76</v>
      </c>
      <c r="B163" s="59"/>
      <c r="C163" s="60"/>
      <c r="D163" s="7"/>
    </row>
    <row r="164" spans="1:5" ht="16.8" x14ac:dyDescent="0.25">
      <c r="A164" s="4" t="s">
        <v>5</v>
      </c>
      <c r="B164" s="8" t="s">
        <v>6</v>
      </c>
      <c r="C164" s="12">
        <v>113467.96</v>
      </c>
      <c r="D164" s="13">
        <f t="shared" ref="D164:D166" si="27">C164/$C$167</f>
        <v>4.1020709920126217</v>
      </c>
    </row>
    <row r="165" spans="1:5" ht="33.6" x14ac:dyDescent="0.25">
      <c r="A165" s="4" t="s">
        <v>7</v>
      </c>
      <c r="B165" s="8" t="s">
        <v>29</v>
      </c>
      <c r="C165" s="12">
        <v>55968.92</v>
      </c>
      <c r="D165" s="13">
        <f t="shared" si="27"/>
        <v>2.0233771999274071</v>
      </c>
      <c r="E165" s="1">
        <v>75</v>
      </c>
    </row>
    <row r="166" spans="1:5" ht="33.6" x14ac:dyDescent="0.25">
      <c r="A166" s="4" t="s">
        <v>9</v>
      </c>
      <c r="B166" s="8" t="s">
        <v>97</v>
      </c>
      <c r="C166" s="12">
        <v>48611.56</v>
      </c>
      <c r="D166" s="13">
        <f t="shared" si="27"/>
        <v>1.7573953929592201</v>
      </c>
      <c r="E166" s="1">
        <v>76</v>
      </c>
    </row>
    <row r="167" spans="1:5" ht="50.4" x14ac:dyDescent="0.25">
      <c r="A167" s="4" t="s">
        <v>13</v>
      </c>
      <c r="B167" s="8" t="s">
        <v>16</v>
      </c>
      <c r="C167" s="12">
        <v>27661.14</v>
      </c>
      <c r="D167" s="7"/>
    </row>
    <row r="168" spans="1:5" ht="18.75" customHeight="1" x14ac:dyDescent="0.25">
      <c r="A168" s="59" t="s">
        <v>78</v>
      </c>
      <c r="B168" s="59"/>
      <c r="C168" s="60"/>
      <c r="D168" s="7"/>
    </row>
    <row r="169" spans="1:5" ht="16.8" x14ac:dyDescent="0.25">
      <c r="A169" s="4" t="s">
        <v>5</v>
      </c>
      <c r="B169" s="8" t="s">
        <v>6</v>
      </c>
      <c r="C169" s="12">
        <v>94904.61</v>
      </c>
      <c r="D169" s="13">
        <f t="shared" ref="D169:D171" si="28">C169/$C$172</f>
        <v>2.7927618307739164</v>
      </c>
    </row>
    <row r="170" spans="1:5" ht="33.6" x14ac:dyDescent="0.25">
      <c r="A170" s="4" t="s">
        <v>7</v>
      </c>
      <c r="B170" s="8" t="s">
        <v>98</v>
      </c>
      <c r="C170" s="12">
        <v>52313.61</v>
      </c>
      <c r="D170" s="29">
        <f t="shared" si="28"/>
        <v>1.5394347359732332</v>
      </c>
      <c r="E170" s="1">
        <v>77</v>
      </c>
    </row>
    <row r="171" spans="1:5" ht="50.4" x14ac:dyDescent="0.25">
      <c r="A171" s="4" t="s">
        <v>9</v>
      </c>
      <c r="B171" s="8" t="s">
        <v>72</v>
      </c>
      <c r="C171" s="12">
        <v>61813.18</v>
      </c>
      <c r="D171" s="13">
        <f t="shared" si="28"/>
        <v>1.818978969965291</v>
      </c>
      <c r="E171" s="1">
        <v>78</v>
      </c>
    </row>
    <row r="172" spans="1:5" ht="57.75" customHeight="1" x14ac:dyDescent="0.25">
      <c r="A172" s="4" t="s">
        <v>11</v>
      </c>
      <c r="B172" s="8" t="s">
        <v>16</v>
      </c>
      <c r="C172" s="19">
        <v>33982.35</v>
      </c>
      <c r="D172" s="3"/>
    </row>
    <row r="173" spans="1:5" ht="25.5" customHeight="1" x14ac:dyDescent="0.25">
      <c r="A173" s="61" t="s">
        <v>99</v>
      </c>
      <c r="B173" s="62"/>
      <c r="C173" s="62"/>
      <c r="D173" s="35"/>
    </row>
    <row r="174" spans="1:5" ht="25.5" customHeight="1" x14ac:dyDescent="0.25">
      <c r="A174" s="4" t="s">
        <v>5</v>
      </c>
      <c r="B174" s="8" t="s">
        <v>6</v>
      </c>
      <c r="C174" s="36">
        <v>112407.7</v>
      </c>
      <c r="D174" s="13">
        <f t="shared" ref="D174:D176" si="29">C174/$C$177</f>
        <v>2.1081287175728622</v>
      </c>
    </row>
    <row r="175" spans="1:5" ht="25.5" customHeight="1" x14ac:dyDescent="0.25">
      <c r="A175" s="4" t="s">
        <v>7</v>
      </c>
      <c r="B175" s="8" t="s">
        <v>14</v>
      </c>
      <c r="C175" s="36">
        <v>88579.11</v>
      </c>
      <c r="D175" s="13">
        <f t="shared" si="29"/>
        <v>1.6612399823859532</v>
      </c>
    </row>
    <row r="176" spans="1:5" ht="38.25" customHeight="1" x14ac:dyDescent="0.25">
      <c r="A176" s="4" t="s">
        <v>9</v>
      </c>
      <c r="B176" s="37" t="s">
        <v>100</v>
      </c>
      <c r="C176" s="36">
        <v>82258.05</v>
      </c>
      <c r="D176" s="13">
        <f t="shared" si="29"/>
        <v>1.5426928711871553</v>
      </c>
      <c r="E176" s="1">
        <v>79</v>
      </c>
    </row>
    <row r="177" spans="1:257" ht="50.4" x14ac:dyDescent="0.25">
      <c r="A177" s="38" t="s">
        <v>11</v>
      </c>
      <c r="B177" s="8" t="s">
        <v>16</v>
      </c>
      <c r="C177" s="39">
        <v>53321.08</v>
      </c>
      <c r="D177" s="40"/>
    </row>
    <row r="178" spans="1:257" s="41" customFormat="1" ht="21.75" customHeight="1" x14ac:dyDescent="0.25">
      <c r="A178" s="1"/>
      <c r="B178" s="63" t="s">
        <v>79</v>
      </c>
      <c r="C178" s="64"/>
      <c r="D178" s="6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spans="1:257" s="41" customFormat="1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spans="1:257" s="41" customFormat="1" ht="50.4" x14ac:dyDescent="0.25">
      <c r="A180" s="4" t="s">
        <v>1</v>
      </c>
      <c r="B180" s="2" t="s">
        <v>2</v>
      </c>
      <c r="C180" s="2" t="s">
        <v>80</v>
      </c>
      <c r="D180" s="2" t="s">
        <v>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spans="1:257" s="41" customFormat="1" ht="16.8" x14ac:dyDescent="0.3">
      <c r="A181" s="4" t="s">
        <v>5</v>
      </c>
      <c r="B181" s="5" t="s">
        <v>81</v>
      </c>
      <c r="C181" s="42">
        <v>30</v>
      </c>
      <c r="D181" s="11">
        <f>(D6+D13+D19+D26+D36+D41+D45+D49+D55+D59+D66+D73+D81+D87+D92+D96+D104+D109+D116+D121+D130+D137+D145+D149+D153+D159+D164+D169+D174+D30)/C181</f>
        <v>3.1489783047134012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spans="1:257" s="41" customFormat="1" ht="16.8" x14ac:dyDescent="0.3">
      <c r="A182" s="4" t="s">
        <v>7</v>
      </c>
      <c r="B182" s="5" t="s">
        <v>82</v>
      </c>
      <c r="C182" s="42">
        <v>78</v>
      </c>
      <c r="D182" s="11">
        <f>(D7+D8+D9+D10+D14+D15+D20+D21+D22+D23+D27+D27+D31+D32+D37+D38+D46+D51+D52+D50+D56+D60+D61+D62+D63+D67+D68+D69+D70+D74+D75+D76+D78+D82+D83+D84+D88+D89+D93+D97+D98+D99+D100+D101+D105+D106+D110+D111+D112+D113+D117+D118+D122+D123+D124+D125+D126+D131+D132+D133+D134+D138+D139+D140+D141+D142+D146+D150+D154+D155+D156+D160+D161+D165+D166+D170+D171+D176)/C182</f>
        <v>2.155982966439157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spans="1:257" s="41" customFormat="1" ht="16.8" x14ac:dyDescent="0.3">
      <c r="A183" s="4" t="s">
        <v>9</v>
      </c>
      <c r="B183" s="5" t="s">
        <v>14</v>
      </c>
      <c r="C183" s="42">
        <v>4</v>
      </c>
      <c r="D183" s="11">
        <f>(D175+D127+D33+D16)/4</f>
        <v>2.3543644973735121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</sheetData>
  <autoFilter ref="A4:D172" xr:uid="{00000000-0009-0000-0000-000000000000}">
    <filterColumn colId="0" showButton="0"/>
  </autoFilter>
  <mergeCells count="33">
    <mergeCell ref="A1:D1"/>
    <mergeCell ref="A3:C3"/>
    <mergeCell ref="A5:C5"/>
    <mergeCell ref="A12:C12"/>
    <mergeCell ref="A18:C18"/>
    <mergeCell ref="A25:C25"/>
    <mergeCell ref="A29:C29"/>
    <mergeCell ref="A35:C35"/>
    <mergeCell ref="A40:C40"/>
    <mergeCell ref="A44:C44"/>
    <mergeCell ref="A48:C48"/>
    <mergeCell ref="A54:C54"/>
    <mergeCell ref="A58:C58"/>
    <mergeCell ref="B65:C65"/>
    <mergeCell ref="A72:C72"/>
    <mergeCell ref="A80:C80"/>
    <mergeCell ref="A86:C86"/>
    <mergeCell ref="A91:C91"/>
    <mergeCell ref="A95:C95"/>
    <mergeCell ref="A103:C103"/>
    <mergeCell ref="A108:C108"/>
    <mergeCell ref="A115:C115"/>
    <mergeCell ref="A120:C120"/>
    <mergeCell ref="A129:C129"/>
    <mergeCell ref="A136:C136"/>
    <mergeCell ref="A168:C168"/>
    <mergeCell ref="A173:C173"/>
    <mergeCell ref="B178:D178"/>
    <mergeCell ref="A144:C144"/>
    <mergeCell ref="A148:C148"/>
    <mergeCell ref="A152:C152"/>
    <mergeCell ref="A158:C158"/>
    <mergeCell ref="A163:C163"/>
  </mergeCells>
  <pageMargins left="0.78740199999999982" right="0.19684999999999997" top="0.19684999999999997" bottom="0.19684999999999997" header="0.51181100000000002" footer="0.51181100000000002"/>
  <pageSetup paperSize="9" scale="98" fitToHeight="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156"/>
  <sheetViews>
    <sheetView tabSelected="1" workbookViewId="0">
      <selection activeCell="C7" sqref="C7"/>
    </sheetView>
  </sheetViews>
  <sheetFormatPr defaultColWidth="8.88671875" defaultRowHeight="13.2" x14ac:dyDescent="0.25"/>
  <cols>
    <col min="1" max="1" width="7.44140625" style="1" bestFit="1" customWidth="1"/>
    <col min="2" max="2" width="47.109375" style="1" bestFit="1" customWidth="1"/>
    <col min="3" max="3" width="21.44140625" style="1" bestFit="1" customWidth="1"/>
    <col min="4" max="4" width="16.6640625" style="1" bestFit="1" customWidth="1"/>
    <col min="5" max="251" width="8.88671875" style="1" bestFit="1" customWidth="1"/>
    <col min="252" max="252" width="8.88671875" style="1" bestFit="1"/>
    <col min="253" max="16384" width="8.88671875" style="1"/>
  </cols>
  <sheetData>
    <row r="1" spans="1:4" ht="51.6" customHeight="1" x14ac:dyDescent="0.35">
      <c r="A1" s="88" t="s">
        <v>109</v>
      </c>
      <c r="B1" s="88"/>
      <c r="C1" s="88"/>
    </row>
    <row r="3" spans="1:4" ht="16.8" x14ac:dyDescent="0.25">
      <c r="A3" s="75"/>
      <c r="B3" s="75"/>
      <c r="C3" s="75"/>
    </row>
    <row r="4" spans="1:4" ht="67.2" x14ac:dyDescent="0.25">
      <c r="A4" s="4" t="s">
        <v>1</v>
      </c>
      <c r="B4" s="2" t="s">
        <v>101</v>
      </c>
      <c r="C4" s="2" t="s">
        <v>3</v>
      </c>
    </row>
    <row r="5" spans="1:4" ht="16.8" x14ac:dyDescent="0.25">
      <c r="A5" s="76" t="s">
        <v>84</v>
      </c>
      <c r="B5" s="76"/>
      <c r="C5" s="77"/>
      <c r="D5" s="43"/>
    </row>
    <row r="6" spans="1:4" ht="16.8" x14ac:dyDescent="0.25">
      <c r="A6" s="4" t="s">
        <v>5</v>
      </c>
      <c r="B6" s="5" t="s">
        <v>6</v>
      </c>
      <c r="C6" s="12">
        <v>204088.14</v>
      </c>
      <c r="D6" s="43"/>
    </row>
    <row r="7" spans="1:4" ht="33.6" x14ac:dyDescent="0.25">
      <c r="A7" s="4" t="s">
        <v>7</v>
      </c>
      <c r="B7" s="5" t="s">
        <v>29</v>
      </c>
      <c r="C7" s="12">
        <v>103983.06</v>
      </c>
      <c r="D7" s="43"/>
    </row>
    <row r="8" spans="1:4" ht="33.6" x14ac:dyDescent="0.25">
      <c r="A8" s="4" t="s">
        <v>9</v>
      </c>
      <c r="B8" s="5" t="s">
        <v>107</v>
      </c>
      <c r="C8" s="12">
        <v>120811.89</v>
      </c>
      <c r="D8" s="43"/>
    </row>
    <row r="9" spans="1:4" ht="16.8" x14ac:dyDescent="0.25">
      <c r="A9" s="4" t="s">
        <v>11</v>
      </c>
      <c r="B9" s="5" t="s">
        <v>36</v>
      </c>
      <c r="C9" s="12">
        <v>113612.6</v>
      </c>
      <c r="D9" s="43"/>
    </row>
    <row r="10" spans="1:4" ht="33.6" x14ac:dyDescent="0.25">
      <c r="A10" s="4" t="s">
        <v>13</v>
      </c>
      <c r="B10" s="5" t="s">
        <v>85</v>
      </c>
      <c r="C10" s="12">
        <v>126861</v>
      </c>
      <c r="D10" s="43"/>
    </row>
    <row r="11" spans="1:4" ht="16.8" x14ac:dyDescent="0.25">
      <c r="A11" s="80" t="s">
        <v>17</v>
      </c>
      <c r="B11" s="80"/>
      <c r="C11" s="81"/>
      <c r="D11" s="43"/>
    </row>
    <row r="12" spans="1:4" ht="16.8" x14ac:dyDescent="0.25">
      <c r="A12" s="4" t="s">
        <v>5</v>
      </c>
      <c r="B12" s="8" t="s">
        <v>6</v>
      </c>
      <c r="C12" s="12">
        <v>140589</v>
      </c>
      <c r="D12" s="43"/>
    </row>
    <row r="13" spans="1:4" ht="33.6" x14ac:dyDescent="0.25">
      <c r="A13" s="4" t="s">
        <v>7</v>
      </c>
      <c r="B13" s="52" t="s">
        <v>41</v>
      </c>
      <c r="C13" s="53">
        <v>80910</v>
      </c>
      <c r="D13" s="43"/>
    </row>
    <row r="14" spans="1:4" ht="16.8" x14ac:dyDescent="0.25">
      <c r="A14" s="4" t="s">
        <v>9</v>
      </c>
      <c r="B14" s="8" t="s">
        <v>19</v>
      </c>
      <c r="C14" s="53">
        <v>91103</v>
      </c>
      <c r="D14" s="43"/>
    </row>
    <row r="15" spans="1:4" ht="16.8" x14ac:dyDescent="0.25">
      <c r="A15" s="4" t="s">
        <v>11</v>
      </c>
      <c r="B15" s="8" t="s">
        <v>14</v>
      </c>
      <c r="C15" s="12">
        <v>109035</v>
      </c>
      <c r="D15" s="43"/>
    </row>
    <row r="16" spans="1:4" ht="23.4" customHeight="1" x14ac:dyDescent="0.25">
      <c r="A16" s="76" t="s">
        <v>20</v>
      </c>
      <c r="B16" s="76"/>
      <c r="C16" s="77"/>
      <c r="D16" s="43"/>
    </row>
    <row r="17" spans="1:4" ht="16.8" x14ac:dyDescent="0.25">
      <c r="A17" s="4" t="s">
        <v>5</v>
      </c>
      <c r="B17" s="8" t="s">
        <v>6</v>
      </c>
      <c r="C17" s="12">
        <v>203789.11</v>
      </c>
      <c r="D17" s="43"/>
    </row>
    <row r="18" spans="1:4" ht="33.6" x14ac:dyDescent="0.25">
      <c r="A18" s="4" t="s">
        <v>7</v>
      </c>
      <c r="B18" s="8" t="s">
        <v>21</v>
      </c>
      <c r="C18" s="12">
        <v>156471.26</v>
      </c>
      <c r="D18" s="43"/>
    </row>
    <row r="19" spans="1:4" ht="33.6" x14ac:dyDescent="0.25">
      <c r="A19" s="4" t="s">
        <v>9</v>
      </c>
      <c r="B19" s="8" t="s">
        <v>22</v>
      </c>
      <c r="C19" s="12">
        <v>159346.98000000001</v>
      </c>
      <c r="D19" s="43"/>
    </row>
    <row r="20" spans="1:4" ht="33.6" x14ac:dyDescent="0.25">
      <c r="A20" s="4" t="s">
        <v>11</v>
      </c>
      <c r="B20" s="8" t="s">
        <v>52</v>
      </c>
      <c r="C20" s="12">
        <v>146848.35999999999</v>
      </c>
      <c r="D20" s="43"/>
    </row>
    <row r="21" spans="1:4" ht="50.4" x14ac:dyDescent="0.25">
      <c r="A21" s="4" t="s">
        <v>13</v>
      </c>
      <c r="B21" s="52" t="s">
        <v>89</v>
      </c>
      <c r="C21" s="12">
        <v>165704.37</v>
      </c>
      <c r="D21" s="43"/>
    </row>
    <row r="22" spans="1:4" ht="36.6" customHeight="1" x14ac:dyDescent="0.25">
      <c r="A22" s="76" t="s">
        <v>23</v>
      </c>
      <c r="B22" s="76"/>
      <c r="C22" s="77"/>
      <c r="D22" s="43"/>
    </row>
    <row r="23" spans="1:4" ht="16.8" x14ac:dyDescent="0.25">
      <c r="A23" s="15" t="s">
        <v>5</v>
      </c>
      <c r="B23" s="16" t="s">
        <v>6</v>
      </c>
      <c r="C23" s="17">
        <v>117889.09</v>
      </c>
      <c r="D23" s="43"/>
    </row>
    <row r="24" spans="1:4" ht="16.8" x14ac:dyDescent="0.25">
      <c r="A24" s="4" t="s">
        <v>7</v>
      </c>
      <c r="B24" s="5" t="s">
        <v>24</v>
      </c>
      <c r="C24" s="19">
        <v>81969.929999999993</v>
      </c>
      <c r="D24" s="43"/>
    </row>
    <row r="25" spans="1:4" ht="37.200000000000003" customHeight="1" x14ac:dyDescent="0.25">
      <c r="A25" s="76" t="s">
        <v>25</v>
      </c>
      <c r="B25" s="76"/>
      <c r="C25" s="77"/>
      <c r="D25" s="43"/>
    </row>
    <row r="26" spans="1:4" ht="16.8" x14ac:dyDescent="0.25">
      <c r="A26" s="4" t="s">
        <v>5</v>
      </c>
      <c r="B26" s="5" t="s">
        <v>6</v>
      </c>
      <c r="C26" s="12">
        <v>193571.22</v>
      </c>
      <c r="D26" s="43"/>
    </row>
    <row r="27" spans="1:4" ht="33.6" x14ac:dyDescent="0.25">
      <c r="A27" s="4" t="s">
        <v>7</v>
      </c>
      <c r="B27" s="5" t="s">
        <v>26</v>
      </c>
      <c r="C27" s="12">
        <v>86797.94</v>
      </c>
      <c r="D27" s="44"/>
    </row>
    <row r="28" spans="1:4" ht="16.8" x14ac:dyDescent="0.25">
      <c r="A28" s="4" t="s">
        <v>9</v>
      </c>
      <c r="B28" s="5" t="s">
        <v>19</v>
      </c>
      <c r="C28" s="12">
        <v>137557.60999999999</v>
      </c>
      <c r="D28" s="43"/>
    </row>
    <row r="29" spans="1:4" ht="33.6" x14ac:dyDescent="0.25">
      <c r="A29" s="4" t="s">
        <v>11</v>
      </c>
      <c r="B29" s="5" t="s">
        <v>27</v>
      </c>
      <c r="C29" s="12">
        <v>133501.25</v>
      </c>
      <c r="D29" s="43"/>
    </row>
    <row r="30" spans="1:4" ht="16.8" x14ac:dyDescent="0.25">
      <c r="A30" s="9" t="s">
        <v>13</v>
      </c>
      <c r="B30" s="5" t="s">
        <v>14</v>
      </c>
      <c r="C30" s="25">
        <v>148937.19</v>
      </c>
      <c r="D30" s="43"/>
    </row>
    <row r="31" spans="1:4" ht="34.5" customHeight="1" x14ac:dyDescent="0.25">
      <c r="A31" s="77" t="s">
        <v>86</v>
      </c>
      <c r="B31" s="82"/>
      <c r="C31" s="82"/>
      <c r="D31" s="43"/>
    </row>
    <row r="32" spans="1:4" ht="16.8" x14ac:dyDescent="0.25">
      <c r="A32" s="4" t="s">
        <v>5</v>
      </c>
      <c r="B32" s="5" t="s">
        <v>6</v>
      </c>
      <c r="C32" s="12">
        <v>145137</v>
      </c>
      <c r="D32" s="43"/>
    </row>
    <row r="33" spans="1:4" ht="33.6" x14ac:dyDescent="0.25">
      <c r="A33" s="4" t="s">
        <v>7</v>
      </c>
      <c r="B33" s="5" t="s">
        <v>52</v>
      </c>
      <c r="C33" s="12">
        <v>105280.38</v>
      </c>
      <c r="D33" s="43"/>
    </row>
    <row r="34" spans="1:4" ht="33.6" x14ac:dyDescent="0.25">
      <c r="A34" s="4" t="s">
        <v>9</v>
      </c>
      <c r="B34" s="5" t="s">
        <v>29</v>
      </c>
      <c r="C34" s="12">
        <v>85136.72</v>
      </c>
      <c r="D34" s="43"/>
    </row>
    <row r="35" spans="1:4" ht="16.8" x14ac:dyDescent="0.25">
      <c r="A35" s="80" t="s">
        <v>31</v>
      </c>
      <c r="B35" s="80"/>
      <c r="C35" s="81"/>
      <c r="D35" s="43"/>
    </row>
    <row r="36" spans="1:4" ht="16.8" x14ac:dyDescent="0.25">
      <c r="A36" s="4" t="s">
        <v>5</v>
      </c>
      <c r="B36" s="5" t="s">
        <v>32</v>
      </c>
      <c r="C36" s="12">
        <v>88470.41</v>
      </c>
      <c r="D36" s="43"/>
    </row>
    <row r="37" spans="1:4" ht="16.8" x14ac:dyDescent="0.25">
      <c r="A37" s="4" t="s">
        <v>7</v>
      </c>
      <c r="B37" s="5" t="s">
        <v>33</v>
      </c>
      <c r="C37" s="12">
        <v>66543.320000000007</v>
      </c>
      <c r="D37" s="43"/>
    </row>
    <row r="38" spans="1:4" ht="16.8" x14ac:dyDescent="0.25">
      <c r="A38" s="76" t="s">
        <v>34</v>
      </c>
      <c r="B38" s="76"/>
      <c r="C38" s="77"/>
      <c r="D38" s="43"/>
    </row>
    <row r="39" spans="1:4" ht="16.8" x14ac:dyDescent="0.25">
      <c r="A39" s="4" t="s">
        <v>5</v>
      </c>
      <c r="B39" s="5" t="s">
        <v>6</v>
      </c>
      <c r="C39" s="12">
        <v>80905.59</v>
      </c>
      <c r="D39" s="43"/>
    </row>
    <row r="40" spans="1:4" ht="33.6" x14ac:dyDescent="0.25">
      <c r="A40" s="4" t="s">
        <v>7</v>
      </c>
      <c r="B40" s="5" t="s">
        <v>26</v>
      </c>
      <c r="C40" s="12">
        <v>66050.710000000006</v>
      </c>
      <c r="D40" s="43"/>
    </row>
    <row r="41" spans="1:4" ht="16.8" x14ac:dyDescent="0.25">
      <c r="A41" s="76" t="s">
        <v>35</v>
      </c>
      <c r="B41" s="76"/>
      <c r="C41" s="77"/>
      <c r="D41" s="43"/>
    </row>
    <row r="42" spans="1:4" ht="16.8" x14ac:dyDescent="0.25">
      <c r="A42" s="4" t="s">
        <v>5</v>
      </c>
      <c r="B42" s="5" t="s">
        <v>6</v>
      </c>
      <c r="C42" s="12">
        <v>159773.09</v>
      </c>
      <c r="D42" s="43"/>
    </row>
    <row r="43" spans="1:4" ht="16.8" x14ac:dyDescent="0.25">
      <c r="A43" s="4" t="s">
        <v>7</v>
      </c>
      <c r="B43" s="5" t="s">
        <v>24</v>
      </c>
      <c r="C43" s="12">
        <v>150637.28</v>
      </c>
      <c r="D43" s="43"/>
    </row>
    <row r="44" spans="1:4" ht="16.8" x14ac:dyDescent="0.25">
      <c r="A44" s="4" t="s">
        <v>9</v>
      </c>
      <c r="B44" s="5" t="s">
        <v>77</v>
      </c>
      <c r="C44" s="12">
        <v>147197.51</v>
      </c>
      <c r="D44" s="43"/>
    </row>
    <row r="45" spans="1:4" ht="16.8" x14ac:dyDescent="0.25">
      <c r="A45" s="4" t="s">
        <v>11</v>
      </c>
      <c r="B45" s="5" t="s">
        <v>24</v>
      </c>
      <c r="C45" s="12">
        <v>85502.7</v>
      </c>
      <c r="D45" s="43"/>
    </row>
    <row r="46" spans="1:4" ht="33" customHeight="1" x14ac:dyDescent="0.25">
      <c r="A46" s="83" t="s">
        <v>37</v>
      </c>
      <c r="B46" s="83"/>
      <c r="C46" s="84"/>
      <c r="D46" s="43"/>
    </row>
    <row r="47" spans="1:4" ht="16.8" x14ac:dyDescent="0.25">
      <c r="A47" s="4" t="s">
        <v>5</v>
      </c>
      <c r="B47" s="5" t="s">
        <v>6</v>
      </c>
      <c r="C47" s="12">
        <v>98441.67</v>
      </c>
      <c r="D47" s="43"/>
    </row>
    <row r="48" spans="1:4" ht="16.8" x14ac:dyDescent="0.25">
      <c r="A48" s="4" t="s">
        <v>7</v>
      </c>
      <c r="B48" s="5" t="s">
        <v>24</v>
      </c>
      <c r="C48" s="12">
        <v>60508.33</v>
      </c>
      <c r="D48" s="43"/>
    </row>
    <row r="49" spans="1:4" ht="27" customHeight="1" x14ac:dyDescent="0.25">
      <c r="A49" s="76" t="s">
        <v>38</v>
      </c>
      <c r="B49" s="76"/>
      <c r="C49" s="77"/>
      <c r="D49" s="43"/>
    </row>
    <row r="50" spans="1:4" ht="16.8" x14ac:dyDescent="0.25">
      <c r="A50" s="4" t="s">
        <v>5</v>
      </c>
      <c r="B50" s="5" t="s">
        <v>6</v>
      </c>
      <c r="C50" s="12">
        <v>150004.87</v>
      </c>
      <c r="D50" s="43"/>
    </row>
    <row r="51" spans="1:4" ht="33.6" x14ac:dyDescent="0.25">
      <c r="A51" s="4" t="s">
        <v>7</v>
      </c>
      <c r="B51" s="54" t="s">
        <v>106</v>
      </c>
      <c r="C51" s="12">
        <v>82613.64</v>
      </c>
      <c r="D51" s="43"/>
    </row>
    <row r="52" spans="1:4" ht="33.6" x14ac:dyDescent="0.25">
      <c r="A52" s="4" t="s">
        <v>9</v>
      </c>
      <c r="B52" s="54" t="s">
        <v>46</v>
      </c>
      <c r="C52" s="12">
        <v>83105.87</v>
      </c>
      <c r="D52" s="43"/>
    </row>
    <row r="53" spans="1:4" ht="33.6" x14ac:dyDescent="0.25">
      <c r="A53" s="4" t="s">
        <v>11</v>
      </c>
      <c r="B53" s="5" t="s">
        <v>41</v>
      </c>
      <c r="C53" s="12">
        <v>61490.87</v>
      </c>
      <c r="D53" s="43"/>
    </row>
    <row r="54" spans="1:4" ht="33.6" x14ac:dyDescent="0.25">
      <c r="A54" s="4" t="s">
        <v>42</v>
      </c>
      <c r="B54" s="5" t="s">
        <v>87</v>
      </c>
      <c r="C54" s="12">
        <v>64840.84</v>
      </c>
      <c r="D54" s="43"/>
    </row>
    <row r="55" spans="1:4" ht="39.6" customHeight="1" x14ac:dyDescent="0.25">
      <c r="A55" s="10"/>
      <c r="B55" s="81" t="s">
        <v>43</v>
      </c>
      <c r="C55" s="87"/>
      <c r="D55" s="43"/>
    </row>
    <row r="56" spans="1:4" ht="16.8" x14ac:dyDescent="0.3">
      <c r="A56" s="4" t="s">
        <v>5</v>
      </c>
      <c r="B56" s="5" t="s">
        <v>6</v>
      </c>
      <c r="C56" s="27">
        <v>169310.3</v>
      </c>
      <c r="D56" s="43"/>
    </row>
    <row r="57" spans="1:4" ht="16.8" x14ac:dyDescent="0.3">
      <c r="A57" s="4" t="s">
        <v>7</v>
      </c>
      <c r="B57" s="5" t="s">
        <v>44</v>
      </c>
      <c r="C57" s="27">
        <v>122484.19</v>
      </c>
      <c r="D57" s="43"/>
    </row>
    <row r="58" spans="1:4" ht="33.6" x14ac:dyDescent="0.3">
      <c r="A58" s="4" t="s">
        <v>9</v>
      </c>
      <c r="B58" s="5" t="s">
        <v>45</v>
      </c>
      <c r="C58" s="27">
        <v>126982.89</v>
      </c>
      <c r="D58" s="43"/>
    </row>
    <row r="59" spans="1:4" ht="33.6" x14ac:dyDescent="0.3">
      <c r="A59" s="4" t="s">
        <v>11</v>
      </c>
      <c r="B59" s="5" t="s">
        <v>46</v>
      </c>
      <c r="C59" s="27">
        <v>109267.25</v>
      </c>
      <c r="D59" s="43"/>
    </row>
    <row r="60" spans="1:4" ht="33.6" x14ac:dyDescent="0.3">
      <c r="A60" s="4" t="s">
        <v>13</v>
      </c>
      <c r="B60" s="5" t="s">
        <v>29</v>
      </c>
      <c r="C60" s="27">
        <v>73366.25</v>
      </c>
      <c r="D60" s="43"/>
    </row>
    <row r="61" spans="1:4" ht="20.25" customHeight="1" x14ac:dyDescent="0.25">
      <c r="A61" s="76" t="s">
        <v>48</v>
      </c>
      <c r="B61" s="76"/>
      <c r="C61" s="77"/>
      <c r="D61" s="43"/>
    </row>
    <row r="62" spans="1:4" ht="16.8" x14ac:dyDescent="0.25">
      <c r="A62" s="15" t="s">
        <v>5</v>
      </c>
      <c r="B62" s="16" t="s">
        <v>6</v>
      </c>
      <c r="C62" s="28">
        <v>153580.94</v>
      </c>
      <c r="D62" s="43"/>
    </row>
    <row r="63" spans="1:4" ht="33.6" x14ac:dyDescent="0.25">
      <c r="A63" s="45" t="s">
        <v>7</v>
      </c>
      <c r="B63" s="5" t="s">
        <v>46</v>
      </c>
      <c r="C63" s="12">
        <v>87178.39</v>
      </c>
      <c r="D63" s="43"/>
    </row>
    <row r="64" spans="1:4" ht="33.6" x14ac:dyDescent="0.25">
      <c r="A64" s="45" t="s">
        <v>9</v>
      </c>
      <c r="B64" s="5" t="s">
        <v>29</v>
      </c>
      <c r="C64" s="12">
        <v>61421.79</v>
      </c>
      <c r="D64" s="43"/>
    </row>
    <row r="65" spans="1:4" ht="33.6" x14ac:dyDescent="0.25">
      <c r="A65" s="45" t="s">
        <v>11</v>
      </c>
      <c r="B65" s="5" t="s">
        <v>88</v>
      </c>
      <c r="C65" s="12">
        <v>67308.06</v>
      </c>
      <c r="D65" s="43"/>
    </row>
    <row r="66" spans="1:4" ht="16.8" x14ac:dyDescent="0.25">
      <c r="A66" s="45" t="s">
        <v>13</v>
      </c>
      <c r="B66" s="5" t="s">
        <v>44</v>
      </c>
      <c r="C66" s="12">
        <v>101792.24</v>
      </c>
      <c r="D66" s="43"/>
    </row>
    <row r="67" spans="1:4" ht="23.25" customHeight="1" x14ac:dyDescent="0.25">
      <c r="A67" s="76" t="s">
        <v>50</v>
      </c>
      <c r="B67" s="76"/>
      <c r="C67" s="77"/>
      <c r="D67" s="43"/>
    </row>
    <row r="68" spans="1:4" ht="16.8" x14ac:dyDescent="0.25">
      <c r="A68" s="4" t="s">
        <v>5</v>
      </c>
      <c r="B68" s="8" t="s">
        <v>6</v>
      </c>
      <c r="C68" s="12">
        <v>164298.68</v>
      </c>
      <c r="D68" s="43"/>
    </row>
    <row r="69" spans="1:4" ht="16.8" x14ac:dyDescent="0.25">
      <c r="A69" s="4" t="s">
        <v>7</v>
      </c>
      <c r="B69" s="8" t="s">
        <v>44</v>
      </c>
      <c r="C69" s="12">
        <v>141741.14000000001</v>
      </c>
      <c r="D69" s="43"/>
    </row>
    <row r="70" spans="1:4" ht="33.6" x14ac:dyDescent="0.25">
      <c r="A70" s="4" t="s">
        <v>9</v>
      </c>
      <c r="B70" s="8" t="s">
        <v>45</v>
      </c>
      <c r="C70" s="12">
        <v>115436.81</v>
      </c>
      <c r="D70" s="43"/>
    </row>
    <row r="71" spans="1:4" ht="33.6" x14ac:dyDescent="0.25">
      <c r="A71" s="4" t="s">
        <v>11</v>
      </c>
      <c r="B71" s="8" t="s">
        <v>46</v>
      </c>
      <c r="C71" s="12">
        <v>115880.28</v>
      </c>
      <c r="D71" s="43"/>
    </row>
    <row r="72" spans="1:4" ht="28.2" customHeight="1" x14ac:dyDescent="0.25">
      <c r="A72" s="80" t="s">
        <v>51</v>
      </c>
      <c r="B72" s="80"/>
      <c r="C72" s="81"/>
      <c r="D72" s="43"/>
    </row>
    <row r="73" spans="1:4" ht="16.8" x14ac:dyDescent="0.25">
      <c r="A73" s="4" t="s">
        <v>5</v>
      </c>
      <c r="B73" s="8" t="s">
        <v>6</v>
      </c>
      <c r="C73" s="12">
        <v>176645.35</v>
      </c>
      <c r="D73" s="43"/>
    </row>
    <row r="74" spans="1:4" ht="33.6" x14ac:dyDescent="0.25">
      <c r="A74" s="4" t="s">
        <v>7</v>
      </c>
      <c r="B74" s="8" t="s">
        <v>52</v>
      </c>
      <c r="C74" s="12">
        <v>83728</v>
      </c>
      <c r="D74" s="43"/>
    </row>
    <row r="75" spans="1:4" ht="33.6" x14ac:dyDescent="0.25">
      <c r="A75" s="4">
        <v>3</v>
      </c>
      <c r="B75" s="8" t="s">
        <v>108</v>
      </c>
      <c r="C75" s="12">
        <v>96393.98</v>
      </c>
      <c r="D75" s="44"/>
    </row>
    <row r="76" spans="1:4" ht="50.4" x14ac:dyDescent="0.25">
      <c r="A76" s="4">
        <v>4</v>
      </c>
      <c r="B76" s="8" t="s">
        <v>89</v>
      </c>
      <c r="C76" s="12">
        <v>91704.960000000006</v>
      </c>
      <c r="D76" s="43"/>
    </row>
    <row r="77" spans="1:4" ht="33.6" customHeight="1" x14ac:dyDescent="0.25">
      <c r="A77" s="83" t="s">
        <v>53</v>
      </c>
      <c r="B77" s="83"/>
      <c r="C77" s="84"/>
      <c r="D77" s="43"/>
    </row>
    <row r="78" spans="1:4" ht="16.8" x14ac:dyDescent="0.25">
      <c r="A78" s="4" t="s">
        <v>5</v>
      </c>
      <c r="B78" s="8" t="s">
        <v>6</v>
      </c>
      <c r="C78" s="12">
        <v>103587.8</v>
      </c>
      <c r="D78" s="43"/>
    </row>
    <row r="79" spans="1:4" ht="16.8" x14ac:dyDescent="0.25">
      <c r="A79" s="4" t="s">
        <v>7</v>
      </c>
      <c r="B79" s="8" t="s">
        <v>24</v>
      </c>
      <c r="C79" s="12">
        <v>44109.75</v>
      </c>
      <c r="D79" s="43"/>
    </row>
    <row r="80" spans="1:4" ht="33.6" customHeight="1" x14ac:dyDescent="0.25">
      <c r="A80" s="85" t="s">
        <v>54</v>
      </c>
      <c r="B80" s="85"/>
      <c r="C80" s="86"/>
      <c r="D80" s="43"/>
    </row>
    <row r="81" spans="1:4" ht="16.8" x14ac:dyDescent="0.25">
      <c r="A81" s="4" t="s">
        <v>5</v>
      </c>
      <c r="B81" s="8" t="s">
        <v>6</v>
      </c>
      <c r="C81" s="12">
        <v>165359</v>
      </c>
      <c r="D81" s="43"/>
    </row>
    <row r="82" spans="1:4" ht="16.8" x14ac:dyDescent="0.25">
      <c r="A82" s="4" t="s">
        <v>7</v>
      </c>
      <c r="B82" s="8" t="s">
        <v>36</v>
      </c>
      <c r="C82" s="12">
        <v>101165.47</v>
      </c>
      <c r="D82" s="43"/>
    </row>
    <row r="83" spans="1:4" ht="33.6" x14ac:dyDescent="0.25">
      <c r="A83" s="4" t="s">
        <v>9</v>
      </c>
      <c r="B83" s="8" t="s">
        <v>12</v>
      </c>
      <c r="C83" s="12">
        <v>107942.68</v>
      </c>
      <c r="D83" s="43"/>
    </row>
    <row r="84" spans="1:4" ht="33.6" x14ac:dyDescent="0.25">
      <c r="A84" s="4" t="s">
        <v>11</v>
      </c>
      <c r="B84" s="8" t="s">
        <v>104</v>
      </c>
      <c r="C84" s="12">
        <v>87062.25</v>
      </c>
      <c r="D84" s="44"/>
    </row>
    <row r="85" spans="1:4" ht="16.8" x14ac:dyDescent="0.25">
      <c r="A85" s="4" t="s">
        <v>13</v>
      </c>
      <c r="B85" s="8" t="s">
        <v>90</v>
      </c>
      <c r="C85" s="12">
        <v>96825.38</v>
      </c>
      <c r="D85" s="43"/>
    </row>
    <row r="86" spans="1:4" ht="33.6" x14ac:dyDescent="0.25">
      <c r="A86" s="4" t="s">
        <v>15</v>
      </c>
      <c r="B86" s="8" t="s">
        <v>91</v>
      </c>
      <c r="C86" s="12">
        <v>114588.63</v>
      </c>
      <c r="D86" s="43"/>
    </row>
    <row r="87" spans="1:4" ht="33.6" x14ac:dyDescent="0.25">
      <c r="A87" s="4" t="s">
        <v>47</v>
      </c>
      <c r="B87" s="8" t="s">
        <v>105</v>
      </c>
      <c r="C87" s="12">
        <v>77422.899999999994</v>
      </c>
      <c r="D87" s="43"/>
    </row>
    <row r="88" spans="1:4" ht="37.950000000000003" customHeight="1" x14ac:dyDescent="0.25">
      <c r="A88" s="85" t="s">
        <v>92</v>
      </c>
      <c r="B88" s="85"/>
      <c r="C88" s="86"/>
      <c r="D88" s="43"/>
    </row>
    <row r="89" spans="1:4" ht="16.8" x14ac:dyDescent="0.25">
      <c r="A89" s="4" t="s">
        <v>5</v>
      </c>
      <c r="B89" s="8" t="s">
        <v>6</v>
      </c>
      <c r="C89" s="12">
        <v>215108.33</v>
      </c>
      <c r="D89" s="43"/>
    </row>
    <row r="90" spans="1:4" ht="16.8" x14ac:dyDescent="0.25">
      <c r="A90" s="4" t="s">
        <v>7</v>
      </c>
      <c r="B90" s="8" t="s">
        <v>56</v>
      </c>
      <c r="C90" s="12">
        <v>170673.27</v>
      </c>
      <c r="D90" s="43"/>
    </row>
    <row r="91" spans="1:4" ht="40.200000000000003" customHeight="1" x14ac:dyDescent="0.25">
      <c r="A91" s="82" t="s">
        <v>93</v>
      </c>
      <c r="B91" s="82"/>
      <c r="C91" s="82"/>
      <c r="D91" s="43"/>
    </row>
    <row r="92" spans="1:4" ht="16.8" x14ac:dyDescent="0.25">
      <c r="A92" s="4" t="s">
        <v>5</v>
      </c>
      <c r="B92" s="8" t="s">
        <v>6</v>
      </c>
      <c r="C92" s="12">
        <v>138801.65</v>
      </c>
      <c r="D92" s="43"/>
    </row>
    <row r="93" spans="1:4" ht="16.8" x14ac:dyDescent="0.25">
      <c r="A93" s="4" t="s">
        <v>7</v>
      </c>
      <c r="B93" s="8" t="s">
        <v>24</v>
      </c>
      <c r="C93" s="12">
        <v>103843.12</v>
      </c>
      <c r="D93" s="43"/>
    </row>
    <row r="94" spans="1:4" ht="16.8" x14ac:dyDescent="0.25">
      <c r="A94" s="4" t="s">
        <v>9</v>
      </c>
      <c r="B94" s="8" t="s">
        <v>77</v>
      </c>
      <c r="C94" s="12">
        <v>101917.2</v>
      </c>
      <c r="D94" s="43"/>
    </row>
    <row r="95" spans="1:4" ht="16.8" x14ac:dyDescent="0.25">
      <c r="A95" s="4" t="s">
        <v>11</v>
      </c>
      <c r="B95" s="8" t="s">
        <v>77</v>
      </c>
      <c r="C95" s="12">
        <v>100164.56</v>
      </c>
      <c r="D95" s="43"/>
    </row>
    <row r="96" spans="1:4" ht="16.8" x14ac:dyDescent="0.25">
      <c r="A96" s="4" t="s">
        <v>13</v>
      </c>
      <c r="B96" s="8" t="s">
        <v>77</v>
      </c>
      <c r="C96" s="12">
        <v>89919.35</v>
      </c>
      <c r="D96" s="43"/>
    </row>
    <row r="97" spans="1:4" ht="35.4" customHeight="1" x14ac:dyDescent="0.25">
      <c r="A97" s="83" t="s">
        <v>57</v>
      </c>
      <c r="B97" s="83"/>
      <c r="C97" s="84"/>
      <c r="D97" s="43"/>
    </row>
    <row r="98" spans="1:4" ht="16.8" x14ac:dyDescent="0.25">
      <c r="A98" s="4" t="s">
        <v>5</v>
      </c>
      <c r="B98" s="8" t="s">
        <v>6</v>
      </c>
      <c r="C98" s="12">
        <v>98016.56</v>
      </c>
      <c r="D98" s="43"/>
    </row>
    <row r="99" spans="1:4" ht="16.8" x14ac:dyDescent="0.25">
      <c r="A99" s="4" t="s">
        <v>7</v>
      </c>
      <c r="B99" s="8" t="s">
        <v>77</v>
      </c>
      <c r="C99" s="12">
        <v>76208.94</v>
      </c>
      <c r="D99" s="43"/>
    </row>
    <row r="100" spans="1:4" ht="33.6" x14ac:dyDescent="0.25">
      <c r="A100" s="4" t="s">
        <v>9</v>
      </c>
      <c r="B100" s="8" t="s">
        <v>29</v>
      </c>
      <c r="C100" s="12">
        <v>78971.17</v>
      </c>
      <c r="D100" s="43"/>
    </row>
    <row r="101" spans="1:4" ht="20.25" customHeight="1" x14ac:dyDescent="0.25">
      <c r="A101" s="76" t="s">
        <v>58</v>
      </c>
      <c r="B101" s="76"/>
      <c r="C101" s="77"/>
      <c r="D101" s="43"/>
    </row>
    <row r="102" spans="1:4" ht="16.8" x14ac:dyDescent="0.25">
      <c r="A102" s="4" t="s">
        <v>5</v>
      </c>
      <c r="B102" s="8" t="s">
        <v>6</v>
      </c>
      <c r="C102" s="12">
        <v>223677.1</v>
      </c>
      <c r="D102" s="43"/>
    </row>
    <row r="103" spans="1:4" ht="16.8" x14ac:dyDescent="0.25">
      <c r="A103" s="4" t="s">
        <v>7</v>
      </c>
      <c r="B103" s="8" t="s">
        <v>77</v>
      </c>
      <c r="C103" s="12">
        <v>159705.57999999999</v>
      </c>
      <c r="D103" s="43"/>
    </row>
    <row r="104" spans="1:4" ht="16.8" x14ac:dyDescent="0.25">
      <c r="A104" s="4" t="s">
        <v>9</v>
      </c>
      <c r="B104" s="8" t="s">
        <v>77</v>
      </c>
      <c r="C104" s="12">
        <v>132873.29</v>
      </c>
      <c r="D104" s="43"/>
    </row>
    <row r="105" spans="1:4" ht="16.8" x14ac:dyDescent="0.25">
      <c r="A105" s="4" t="s">
        <v>11</v>
      </c>
      <c r="B105" s="8" t="s">
        <v>77</v>
      </c>
      <c r="C105" s="12">
        <v>108264.1</v>
      </c>
      <c r="D105" s="43"/>
    </row>
    <row r="106" spans="1:4" ht="16.8" x14ac:dyDescent="0.25">
      <c r="A106" s="4" t="s">
        <v>13</v>
      </c>
      <c r="B106" s="8" t="s">
        <v>24</v>
      </c>
      <c r="C106" s="12">
        <v>163115.75</v>
      </c>
      <c r="D106" s="43"/>
    </row>
    <row r="107" spans="1:4" ht="16.8" x14ac:dyDescent="0.25">
      <c r="A107" s="4" t="s">
        <v>15</v>
      </c>
      <c r="B107" s="8" t="s">
        <v>30</v>
      </c>
      <c r="C107" s="12">
        <v>136571.75</v>
      </c>
      <c r="D107" s="43"/>
    </row>
    <row r="108" spans="1:4" ht="16.8" x14ac:dyDescent="0.25">
      <c r="A108" s="76" t="s">
        <v>60</v>
      </c>
      <c r="B108" s="76"/>
      <c r="C108" s="77"/>
      <c r="D108" s="43"/>
    </row>
    <row r="109" spans="1:4" ht="16.8" x14ac:dyDescent="0.25">
      <c r="A109" s="4" t="s">
        <v>5</v>
      </c>
      <c r="B109" s="8" t="s">
        <v>6</v>
      </c>
      <c r="C109" s="19">
        <v>117886</v>
      </c>
      <c r="D109" s="43"/>
    </row>
    <row r="110" spans="1:4" ht="33.6" x14ac:dyDescent="0.25">
      <c r="A110" s="4" t="s">
        <v>7</v>
      </c>
      <c r="B110" s="8" t="s">
        <v>49</v>
      </c>
      <c r="C110" s="19">
        <v>114532</v>
      </c>
      <c r="D110" s="43"/>
    </row>
    <row r="111" spans="1:4" ht="33.6" x14ac:dyDescent="0.25">
      <c r="A111" s="4" t="s">
        <v>9</v>
      </c>
      <c r="B111" s="8" t="s">
        <v>61</v>
      </c>
      <c r="C111" s="19">
        <v>53219</v>
      </c>
      <c r="D111" s="43"/>
    </row>
    <row r="112" spans="1:4" ht="33.6" x14ac:dyDescent="0.25">
      <c r="A112" s="4" t="s">
        <v>11</v>
      </c>
      <c r="B112" s="8" t="s">
        <v>62</v>
      </c>
      <c r="C112" s="19">
        <v>63444</v>
      </c>
      <c r="D112" s="43"/>
    </row>
    <row r="113" spans="1:4" ht="33.6" x14ac:dyDescent="0.25">
      <c r="A113" s="4" t="s">
        <v>13</v>
      </c>
      <c r="B113" s="8" t="s">
        <v>41</v>
      </c>
      <c r="C113" s="19">
        <v>55811</v>
      </c>
      <c r="D113" s="43"/>
    </row>
    <row r="114" spans="1:4" ht="16.8" x14ac:dyDescent="0.25">
      <c r="A114" s="80" t="s">
        <v>63</v>
      </c>
      <c r="B114" s="80"/>
      <c r="C114" s="81"/>
      <c r="D114" s="43"/>
    </row>
    <row r="115" spans="1:4" ht="16.8" x14ac:dyDescent="0.25">
      <c r="A115" s="4" t="s">
        <v>5</v>
      </c>
      <c r="B115" s="8" t="s">
        <v>6</v>
      </c>
      <c r="C115" s="12">
        <v>126923.73</v>
      </c>
      <c r="D115" s="43"/>
    </row>
    <row r="116" spans="1:4" ht="33.6" x14ac:dyDescent="0.25">
      <c r="A116" s="4" t="s">
        <v>7</v>
      </c>
      <c r="B116" s="8" t="s">
        <v>64</v>
      </c>
      <c r="C116" s="12">
        <v>139773</v>
      </c>
      <c r="D116" s="43"/>
    </row>
    <row r="117" spans="1:4" ht="33.6" x14ac:dyDescent="0.25">
      <c r="A117" s="4" t="s">
        <v>9</v>
      </c>
      <c r="B117" s="8" t="s">
        <v>65</v>
      </c>
      <c r="C117" s="12">
        <v>60076.06</v>
      </c>
      <c r="D117" s="43"/>
    </row>
    <row r="118" spans="1:4" ht="33.6" x14ac:dyDescent="0.25">
      <c r="A118" s="4" t="s">
        <v>11</v>
      </c>
      <c r="B118" s="8" t="s">
        <v>66</v>
      </c>
      <c r="C118" s="12">
        <v>102132.83</v>
      </c>
      <c r="D118" s="43"/>
    </row>
    <row r="119" spans="1:4" ht="33.6" x14ac:dyDescent="0.25">
      <c r="A119" s="4" t="s">
        <v>13</v>
      </c>
      <c r="B119" s="8" t="s">
        <v>67</v>
      </c>
      <c r="C119" s="12">
        <v>89087.6</v>
      </c>
      <c r="D119" s="43"/>
    </row>
    <row r="120" spans="1:4" ht="33.6" x14ac:dyDescent="0.25">
      <c r="A120" s="4" t="s">
        <v>15</v>
      </c>
      <c r="B120" s="8" t="s">
        <v>96</v>
      </c>
      <c r="C120" s="12">
        <v>127315.41</v>
      </c>
      <c r="D120" s="43"/>
    </row>
    <row r="121" spans="1:4" ht="16.8" x14ac:dyDescent="0.25">
      <c r="A121" s="80" t="s">
        <v>68</v>
      </c>
      <c r="B121" s="80"/>
      <c r="C121" s="81"/>
      <c r="D121" s="43"/>
    </row>
    <row r="122" spans="1:4" ht="16.8" x14ac:dyDescent="0.25">
      <c r="A122" s="4" t="s">
        <v>5</v>
      </c>
      <c r="B122" s="8" t="s">
        <v>6</v>
      </c>
      <c r="C122" s="19">
        <v>171933</v>
      </c>
      <c r="D122" s="43"/>
    </row>
    <row r="123" spans="1:4" ht="16.8" x14ac:dyDescent="0.25">
      <c r="A123" s="4" t="s">
        <v>7</v>
      </c>
      <c r="B123" s="8" t="s">
        <v>24</v>
      </c>
      <c r="C123" s="19">
        <v>68792</v>
      </c>
      <c r="D123" s="43"/>
    </row>
    <row r="124" spans="1:4" ht="33.6" x14ac:dyDescent="0.25">
      <c r="A124" s="4" t="s">
        <v>9</v>
      </c>
      <c r="B124" s="8" t="s">
        <v>103</v>
      </c>
      <c r="C124" s="19">
        <v>73675</v>
      </c>
      <c r="D124" s="44"/>
    </row>
    <row r="125" spans="1:4" ht="16.8" x14ac:dyDescent="0.25">
      <c r="A125" s="76" t="s">
        <v>69</v>
      </c>
      <c r="B125" s="76"/>
      <c r="C125" s="77"/>
      <c r="D125" s="43"/>
    </row>
    <row r="126" spans="1:4" ht="16.8" x14ac:dyDescent="0.25">
      <c r="A126" s="4" t="s">
        <v>5</v>
      </c>
      <c r="B126" s="8" t="s">
        <v>6</v>
      </c>
      <c r="C126" s="12">
        <v>66312.91</v>
      </c>
      <c r="D126" s="43"/>
    </row>
    <row r="127" spans="1:4" ht="16.8" x14ac:dyDescent="0.25">
      <c r="A127" s="4" t="s">
        <v>7</v>
      </c>
      <c r="B127" s="8" t="s">
        <v>24</v>
      </c>
      <c r="C127" s="12">
        <v>52610.28</v>
      </c>
      <c r="D127" s="43"/>
    </row>
    <row r="128" spans="1:4" ht="16.8" x14ac:dyDescent="0.25">
      <c r="A128" s="76" t="s">
        <v>70</v>
      </c>
      <c r="B128" s="76"/>
      <c r="C128" s="77"/>
      <c r="D128" s="43"/>
    </row>
    <row r="129" spans="1:4" ht="16.8" x14ac:dyDescent="0.25">
      <c r="A129" s="4" t="s">
        <v>5</v>
      </c>
      <c r="B129" s="8" t="s">
        <v>6</v>
      </c>
      <c r="C129" s="12">
        <v>182532.34</v>
      </c>
      <c r="D129" s="43"/>
    </row>
    <row r="130" spans="1:4" ht="33.6" x14ac:dyDescent="0.25">
      <c r="A130" s="4" t="s">
        <v>7</v>
      </c>
      <c r="B130" s="8" t="s">
        <v>52</v>
      </c>
      <c r="C130" s="12">
        <v>115522.17</v>
      </c>
      <c r="D130" s="43"/>
    </row>
    <row r="131" spans="1:4" ht="33.6" x14ac:dyDescent="0.25">
      <c r="A131" s="4" t="s">
        <v>9</v>
      </c>
      <c r="B131" s="52" t="s">
        <v>29</v>
      </c>
      <c r="C131" s="12">
        <v>94693.94</v>
      </c>
      <c r="D131" s="43"/>
    </row>
    <row r="132" spans="1:4" ht="50.4" x14ac:dyDescent="0.25">
      <c r="A132" s="4" t="s">
        <v>11</v>
      </c>
      <c r="B132" s="8" t="s">
        <v>89</v>
      </c>
      <c r="C132" s="12">
        <v>123447.91</v>
      </c>
      <c r="D132" s="43"/>
    </row>
    <row r="133" spans="1:4" ht="16.8" x14ac:dyDescent="0.25">
      <c r="A133" s="76" t="s">
        <v>73</v>
      </c>
      <c r="B133" s="76"/>
      <c r="C133" s="77"/>
      <c r="D133" s="43"/>
    </row>
    <row r="134" spans="1:4" ht="16.8" x14ac:dyDescent="0.25">
      <c r="A134" s="4" t="s">
        <v>5</v>
      </c>
      <c r="B134" s="8" t="s">
        <v>74</v>
      </c>
      <c r="C134" s="12">
        <v>93056.79</v>
      </c>
      <c r="D134" s="43"/>
    </row>
    <row r="135" spans="1:4" ht="16.8" x14ac:dyDescent="0.25">
      <c r="A135" s="4" t="s">
        <v>7</v>
      </c>
      <c r="B135" s="52" t="s">
        <v>77</v>
      </c>
      <c r="C135" s="12">
        <v>78296</v>
      </c>
      <c r="D135" s="43"/>
    </row>
    <row r="136" spans="1:4" ht="33.6" x14ac:dyDescent="0.25">
      <c r="A136" s="4" t="s">
        <v>9</v>
      </c>
      <c r="B136" s="52" t="s">
        <v>29</v>
      </c>
      <c r="C136" s="12">
        <v>83775.47</v>
      </c>
      <c r="D136" s="43"/>
    </row>
    <row r="137" spans="1:4" ht="16.8" x14ac:dyDescent="0.25">
      <c r="A137" s="76" t="s">
        <v>76</v>
      </c>
      <c r="B137" s="76"/>
      <c r="C137" s="77"/>
      <c r="D137" s="43"/>
    </row>
    <row r="138" spans="1:4" ht="16.8" x14ac:dyDescent="0.25">
      <c r="A138" s="4" t="s">
        <v>5</v>
      </c>
      <c r="B138" s="8" t="s">
        <v>6</v>
      </c>
      <c r="C138" s="51">
        <v>123759.86</v>
      </c>
      <c r="D138" s="44"/>
    </row>
    <row r="139" spans="1:4" ht="33.6" x14ac:dyDescent="0.25">
      <c r="A139" s="4" t="s">
        <v>7</v>
      </c>
      <c r="B139" s="8" t="s">
        <v>29</v>
      </c>
      <c r="C139" s="12">
        <v>74095.47</v>
      </c>
      <c r="D139" s="43"/>
    </row>
    <row r="140" spans="1:4" ht="33.6" x14ac:dyDescent="0.25">
      <c r="A140" s="4" t="s">
        <v>9</v>
      </c>
      <c r="B140" s="8" t="s">
        <v>97</v>
      </c>
      <c r="C140" s="12">
        <v>75924.95</v>
      </c>
      <c r="D140" s="43"/>
    </row>
    <row r="141" spans="1:4" ht="21.6" customHeight="1" x14ac:dyDescent="0.25">
      <c r="A141" s="76" t="s">
        <v>78</v>
      </c>
      <c r="B141" s="76"/>
      <c r="C141" s="77"/>
      <c r="D141" s="43"/>
    </row>
    <row r="142" spans="1:4" ht="16.8" x14ac:dyDescent="0.25">
      <c r="A142" s="4" t="s">
        <v>5</v>
      </c>
      <c r="B142" s="8" t="s">
        <v>6</v>
      </c>
      <c r="C142" s="12">
        <v>113485.56</v>
      </c>
      <c r="D142" s="43"/>
    </row>
    <row r="143" spans="1:4" ht="33.6" x14ac:dyDescent="0.25">
      <c r="A143" s="4" t="s">
        <v>7</v>
      </c>
      <c r="B143" s="8" t="s">
        <v>98</v>
      </c>
      <c r="C143" s="12">
        <v>82802.320000000007</v>
      </c>
      <c r="D143" s="43"/>
    </row>
    <row r="144" spans="1:4" ht="50.25" customHeight="1" x14ac:dyDescent="0.25">
      <c r="A144" s="4" t="s">
        <v>9</v>
      </c>
      <c r="B144" s="52" t="s">
        <v>89</v>
      </c>
      <c r="C144" s="12">
        <v>84976.19</v>
      </c>
      <c r="D144" s="43"/>
    </row>
    <row r="145" spans="1:255" ht="22.2" customHeight="1" x14ac:dyDescent="0.25">
      <c r="A145" s="78" t="s">
        <v>99</v>
      </c>
      <c r="B145" s="79"/>
      <c r="C145" s="79"/>
      <c r="D145" s="43"/>
    </row>
    <row r="146" spans="1:255" ht="16.8" x14ac:dyDescent="0.25">
      <c r="A146" s="4" t="s">
        <v>5</v>
      </c>
      <c r="B146" s="8" t="s">
        <v>6</v>
      </c>
      <c r="C146" s="34">
        <v>106585.91</v>
      </c>
      <c r="D146" s="43"/>
    </row>
    <row r="147" spans="1:255" ht="16.8" x14ac:dyDescent="0.25">
      <c r="A147" s="4" t="s">
        <v>7</v>
      </c>
      <c r="B147" s="8" t="s">
        <v>14</v>
      </c>
      <c r="C147" s="34">
        <v>111495.38</v>
      </c>
      <c r="D147" s="43"/>
    </row>
    <row r="148" spans="1:255" ht="33.6" x14ac:dyDescent="0.25">
      <c r="A148" s="4" t="s">
        <v>9</v>
      </c>
      <c r="B148" s="37" t="s">
        <v>100</v>
      </c>
      <c r="C148" s="34">
        <v>115034.26</v>
      </c>
      <c r="D148" s="43"/>
    </row>
    <row r="149" spans="1:255" ht="16.8" x14ac:dyDescent="0.25">
      <c r="A149" s="4" t="s">
        <v>11</v>
      </c>
      <c r="B149" s="37" t="s">
        <v>24</v>
      </c>
      <c r="C149" s="36">
        <v>106181.98</v>
      </c>
      <c r="D149" s="58"/>
    </row>
    <row r="150" spans="1:255" s="41" customFormat="1" ht="21.75" hidden="1" customHeight="1" x14ac:dyDescent="0.25">
      <c r="A150" s="1"/>
      <c r="B150" s="63" t="s">
        <v>79</v>
      </c>
      <c r="C150" s="6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s="41" customFormat="1" ht="12.7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pans="1:255" s="41" customFormat="1" ht="33.6" hidden="1" x14ac:dyDescent="0.25">
      <c r="A152" s="4" t="s">
        <v>1</v>
      </c>
      <c r="B152" s="2" t="s">
        <v>2</v>
      </c>
      <c r="C152" s="2" t="s">
        <v>80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s="41" customFormat="1" ht="16.8" hidden="1" x14ac:dyDescent="0.3">
      <c r="A153" s="4" t="s">
        <v>5</v>
      </c>
      <c r="B153" s="5" t="s">
        <v>81</v>
      </c>
      <c r="C153" s="42">
        <v>30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pans="1:255" s="41" customFormat="1" ht="16.8" hidden="1" x14ac:dyDescent="0.3">
      <c r="A154" s="4" t="s">
        <v>7</v>
      </c>
      <c r="B154" s="5" t="s">
        <v>82</v>
      </c>
      <c r="C154" s="42">
        <v>78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pans="1:255" s="41" customFormat="1" ht="16.8" hidden="1" x14ac:dyDescent="0.3">
      <c r="A155" s="55" t="s">
        <v>9</v>
      </c>
      <c r="B155" s="56" t="s">
        <v>14</v>
      </c>
      <c r="C155" s="57">
        <v>4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pans="1:255" hidden="1" x14ac:dyDescent="0.25"/>
  </sheetData>
  <mergeCells count="33">
    <mergeCell ref="A1:C1"/>
    <mergeCell ref="A3:C3"/>
    <mergeCell ref="A5:C5"/>
    <mergeCell ref="A11:C11"/>
    <mergeCell ref="A16:C16"/>
    <mergeCell ref="A22:C22"/>
    <mergeCell ref="A25:C25"/>
    <mergeCell ref="A31:C31"/>
    <mergeCell ref="A35:C35"/>
    <mergeCell ref="A38:C38"/>
    <mergeCell ref="A41:C41"/>
    <mergeCell ref="A46:C46"/>
    <mergeCell ref="A49:C49"/>
    <mergeCell ref="B55:C55"/>
    <mergeCell ref="A61:C61"/>
    <mergeCell ref="A67:C67"/>
    <mergeCell ref="A72:C72"/>
    <mergeCell ref="A77:C77"/>
    <mergeCell ref="A80:C80"/>
    <mergeCell ref="A88:C88"/>
    <mergeCell ref="A91:C91"/>
    <mergeCell ref="A97:C97"/>
    <mergeCell ref="A101:C101"/>
    <mergeCell ref="A108:C108"/>
    <mergeCell ref="A114:C114"/>
    <mergeCell ref="A141:C141"/>
    <mergeCell ref="A145:C145"/>
    <mergeCell ref="B150:C150"/>
    <mergeCell ref="A121:C121"/>
    <mergeCell ref="A125:C125"/>
    <mergeCell ref="A128:C128"/>
    <mergeCell ref="A133:C133"/>
    <mergeCell ref="A137:C13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D3" sqref="D3"/>
    </sheetView>
  </sheetViews>
  <sheetFormatPr defaultRowHeight="13.2" x14ac:dyDescent="0.25"/>
  <cols>
    <col min="1" max="1" width="7.109375" customWidth="1"/>
    <col min="2" max="2" width="24" customWidth="1"/>
    <col min="4" max="4" width="15.33203125" customWidth="1"/>
  </cols>
  <sheetData>
    <row r="1" spans="1:4" ht="77.25" customHeight="1" x14ac:dyDescent="0.25">
      <c r="A1" s="45" t="s">
        <v>102</v>
      </c>
      <c r="B1" s="46" t="s">
        <v>2</v>
      </c>
      <c r="C1" s="46" t="s">
        <v>80</v>
      </c>
      <c r="D1" s="46" t="s">
        <v>4</v>
      </c>
    </row>
    <row r="2" spans="1:4" ht="41.25" customHeight="1" x14ac:dyDescent="0.25">
      <c r="A2" s="47" t="s">
        <v>5</v>
      </c>
      <c r="B2" s="48" t="s">
        <v>81</v>
      </c>
      <c r="C2" s="49">
        <v>30</v>
      </c>
      <c r="D2" s="50">
        <v>2.91</v>
      </c>
    </row>
    <row r="3" spans="1:4" ht="22.5" customHeight="1" x14ac:dyDescent="0.25">
      <c r="A3" s="47" t="s">
        <v>7</v>
      </c>
      <c r="B3" s="48" t="s">
        <v>82</v>
      </c>
      <c r="C3" s="49">
        <v>80</v>
      </c>
      <c r="D3" s="50">
        <v>2.04</v>
      </c>
    </row>
    <row r="4" spans="1:4" ht="36.75" customHeight="1" x14ac:dyDescent="0.25">
      <c r="A4" s="47" t="s">
        <v>9</v>
      </c>
      <c r="B4" s="48" t="s">
        <v>14</v>
      </c>
      <c r="C4" s="49">
        <v>4</v>
      </c>
      <c r="D4" s="50">
        <v>2.29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Анализ за 2020 год</vt:lpstr>
      <vt:lpstr>Публикация за 2021</vt:lpstr>
      <vt:lpstr>соотношение</vt:lpstr>
      <vt:lpstr>'Анализ за 2020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Гримович</cp:lastModifiedBy>
  <cp:revision>10</cp:revision>
  <dcterms:created xsi:type="dcterms:W3CDTF">2021-02-25T00:57:20Z</dcterms:created>
  <dcterms:modified xsi:type="dcterms:W3CDTF">2023-03-02T07:30:15Z</dcterms:modified>
</cp:coreProperties>
</file>