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codeName="ЭтаКнига"/>
  <mc:AlternateContent xmlns:mc="http://schemas.openxmlformats.org/markup-compatibility/2006">
    <mc:Choice Requires="x15">
      <x15ac:absPath xmlns:x15ac="http://schemas.microsoft.com/office/spreadsheetml/2010/11/ac" url="Z:\Аналитический отдел\Смолина\ОТЧЕТЫ ЗП\2023\ЗП Рук 2022\"/>
    </mc:Choice>
  </mc:AlternateContent>
  <xr:revisionPtr revIDLastSave="0" documentId="13_ncr:1_{62439EDE-C8F9-4137-9304-212D296F4C68}" xr6:coauthVersionLast="47" xr6:coauthVersionMax="47" xr10:uidLastSave="{00000000-0000-0000-0000-000000000000}"/>
  <bookViews>
    <workbookView xWindow="-120" yWindow="-120" windowWidth="29040" windowHeight="15840" tabRatio="886" xr2:uid="{00000000-000D-0000-FFFF-FFFF00000000}"/>
  </bookViews>
  <sheets>
    <sheet name="Управление делами" sheetId="3" r:id="rId1"/>
  </sheets>
  <definedNames>
    <definedName name="_xlnm._FilterDatabase" localSheetId="0" hidden="1">'Управление делами'!#REF!</definedName>
    <definedName name="_xlnm.Print_Titles" localSheetId="0">'Управление делами'!$2:$5</definedName>
    <definedName name="_xlnm.Print_Area" localSheetId="0">'Управление делами'!$A$1:$C$114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4" i="3" l="1"/>
  <c r="C13" i="3" l="1"/>
  <c r="C12" i="3"/>
  <c r="C11" i="3"/>
</calcChain>
</file>

<file path=xl/sharedStrings.xml><?xml version="1.0" encoding="utf-8"?>
<sst xmlns="http://schemas.openxmlformats.org/spreadsheetml/2006/main" count="191" uniqueCount="147">
  <si>
    <t xml:space="preserve">Наименование                           </t>
  </si>
  <si>
    <t>Руководитель учреждения</t>
  </si>
  <si>
    <t>Главный бухгалтер учреждения</t>
  </si>
  <si>
    <t>Остальные работники(кроме руководителя, зам.руководителя, главного бухгалтера)</t>
  </si>
  <si>
    <t>Среднемесячная заработная плата по учреждению</t>
  </si>
  <si>
    <t>х</t>
  </si>
  <si>
    <t>Всего  численность сотрудников</t>
  </si>
  <si>
    <t xml:space="preserve">* Фактическая среднемесячная заработная плата с учётом требований ст. 139 ТК РФ, Постановления Правительства РФ от 24.12.2007 № 922 "Об особенностях порядка исчисления средней заработной платы"
</t>
  </si>
  <si>
    <t>Средняя заработная плата* (за счет всех источников: средств бюджета АО, федеральные, средства от приносящей доход деятельности, средства ОМС), руб.</t>
  </si>
  <si>
    <t>Президент организации культуры и искусства</t>
  </si>
  <si>
    <t xml:space="preserve">Заместитель руководителя </t>
  </si>
  <si>
    <t>Заместитель руководителя</t>
  </si>
  <si>
    <t xml:space="preserve">Руководитель </t>
  </si>
  <si>
    <t>ГАУК АО «Астраханский государственный театр Оперы и Балета»</t>
  </si>
  <si>
    <t>ГАУК АО «Астраханская государственная филармония»</t>
  </si>
  <si>
    <t>Руководитель</t>
  </si>
  <si>
    <t>ГАУК АО «Дирекция по реализации культурно-массовых программ»</t>
  </si>
  <si>
    <t>Заместитель директора по общим вопросам</t>
  </si>
  <si>
    <t>Заместитель руководителя по концертно-гастрольной деятельности</t>
  </si>
  <si>
    <t>ГБУК АО «Астраханский областной научно-методический центр народной культуры»</t>
  </si>
  <si>
    <t>ГБУК АО «Областная детская библиотека»</t>
  </si>
  <si>
    <t>ГБУК АО «Астраханская библиотека для молодежи им. Б. Шаховского»</t>
  </si>
  <si>
    <t xml:space="preserve"> ГБУК АО «Астраханская областная научная библиотека им. Н. К. Крупской»</t>
  </si>
  <si>
    <t>Заместитель директора по библиотечной работе</t>
  </si>
  <si>
    <t>Заместитель директора по научной и инновационной работе</t>
  </si>
  <si>
    <t xml:space="preserve">Заместитель руководителя по хозяйственной части </t>
  </si>
  <si>
    <t xml:space="preserve"> ГБУК АО «Библиотека-центр социокультурной реабилитации инвалидов по зрению»</t>
  </si>
  <si>
    <t>Заместитель директора</t>
  </si>
  <si>
    <t>ГБУК АО «Астраханский государственный объединенный историко-архитектурный музей-заповедник»</t>
  </si>
  <si>
    <t>Заместитель директора по науке и экспозиции</t>
  </si>
  <si>
    <t>Заместитель директора по АХЧ</t>
  </si>
  <si>
    <t>ГБУК АО «Астраханская государственная картинная галерея им. П. М. Догадина»</t>
  </si>
  <si>
    <t>Заместитель директора по экспозиционно-выставочной и научной работе</t>
  </si>
  <si>
    <t>Заместитель директора по развитию и материально-техническому обеспечению</t>
  </si>
  <si>
    <t>ГКУ АО «Финансово-правовой центр»</t>
  </si>
  <si>
    <t>ГБУ ДПО АО «Учебно-методический центр»</t>
  </si>
  <si>
    <t>Заместитель директора (25.05.2022-31.12.2022)</t>
  </si>
  <si>
    <t>ГБПОУ АО «Астраханский колледж культуры и искусств»</t>
  </si>
  <si>
    <t>Заместитель директора по воспитательной работе</t>
  </si>
  <si>
    <t>Заместитель директора по научно-методической работе</t>
  </si>
  <si>
    <t>Заместитель директора по учебной работе</t>
  </si>
  <si>
    <t xml:space="preserve"> ГБПОУ АО «Астраханский музыкальный колледж им. М.П. Мусоргского» </t>
  </si>
  <si>
    <t>Заместитель директора по учебной работе  
(01.09.2022-31.12.2022)</t>
  </si>
  <si>
    <t>Руководитель учреждения (08.08.2022-31.12.2022)</t>
  </si>
  <si>
    <t>Руководитель учреждения (01.01.2022-26.06.2022)</t>
  </si>
  <si>
    <t>Заместитель директора по научной профессионально творческой работе (01.09.2022-31.12.2022)</t>
  </si>
  <si>
    <t>Заместитель директора по организационно-методической работе (01.01.2022-16.09.2022)</t>
  </si>
  <si>
    <t xml:space="preserve">Заместитель директора по учебно-воспитательной работе </t>
  </si>
  <si>
    <t>Заместитель директора по научной профессионально-творческой работе (01.02.2022-19.09.2022)</t>
  </si>
  <si>
    <t xml:space="preserve">Заместитель директора по административно-хозяйственной части </t>
  </si>
  <si>
    <t>ГБПОУ АО «Астраханское художественное училище им. П.А.Власова»</t>
  </si>
  <si>
    <t>Заместитель директора-начальник отдела (материально-технического снабжения)</t>
  </si>
  <si>
    <t>Заместитель руководителя ( с 15.06.-31.12.2022г.)</t>
  </si>
  <si>
    <t>Заместитель руководителя ( с 01.01-06.06.2022г.)</t>
  </si>
  <si>
    <t>Заместитель руководителя (с 01.01.2022-04.04.2022)</t>
  </si>
  <si>
    <t>ГАУК АО «Театр юного зрителя»</t>
  </si>
  <si>
    <t>ГАУК АО «Астракино»</t>
  </si>
  <si>
    <t>ГАУК АО «Астраханский государственный ансамбль песни и танца»</t>
  </si>
  <si>
    <t>ГАУК АО «Региональный культурный центр имени Курмангазы»</t>
  </si>
  <si>
    <t>ГКУ АО «Центр материально-технического обеспечения»</t>
  </si>
  <si>
    <t>ГАУК АО «Астраханский театр кукол»</t>
  </si>
  <si>
    <t>ГАУК АО «Астраханский драматический театр»</t>
  </si>
  <si>
    <t>ФИО</t>
  </si>
  <si>
    <t>Большаков Сергей Владимирович</t>
  </si>
  <si>
    <t>Гурко Лилия Аркадьевна</t>
  </si>
  <si>
    <t>Журавлева Светлана Александровна</t>
  </si>
  <si>
    <t>Лавриненко Людмила Ивановна</t>
  </si>
  <si>
    <t>Луговенко Екатерина Михайловна</t>
  </si>
  <si>
    <t>Любимцева Елена Ивановна</t>
  </si>
  <si>
    <t>Шагова Наталья Викторовна</t>
  </si>
  <si>
    <t>Москвина Инна Владимировна</t>
  </si>
  <si>
    <t>Кочетков Юрий Владимирович</t>
  </si>
  <si>
    <t>Купецкова Оксана Павловна</t>
  </si>
  <si>
    <t>Кочеткова Екатерина Юрьевна</t>
  </si>
  <si>
    <t>Ильин Никита Павлович</t>
  </si>
  <si>
    <t>Мельникова Ольга Сергеевна</t>
  </si>
  <si>
    <t xml:space="preserve">Информация по численности
и средней заработной плате подведомственных учреждений за 2022 г. </t>
  </si>
  <si>
    <t>Кузнецов Иван Михайлович</t>
  </si>
  <si>
    <t>Кухар Галина Анатольевна</t>
  </si>
  <si>
    <t>Кулакова Елена Анатольевна</t>
  </si>
  <si>
    <t>Чернякова Валентина Владимировна</t>
  </si>
  <si>
    <t>Ферштут Сергей Николаевич</t>
  </si>
  <si>
    <t>Давыдова Анна Владимировна</t>
  </si>
  <si>
    <t>Еремицкая Елена Александровна</t>
  </si>
  <si>
    <t>Подосинникова Анна Владимировна</t>
  </si>
  <si>
    <t>Антонов Евгений Юрьевич</t>
  </si>
  <si>
    <t>Аншакова Ольга Викторовна</t>
  </si>
  <si>
    <t>Кейль Оксана Николаевна</t>
  </si>
  <si>
    <t>Саватеева Ксения Владимировна</t>
  </si>
  <si>
    <t>Купчикова Елена Викторовна</t>
  </si>
  <si>
    <t xml:space="preserve">Костылев Игорь Юрьевич </t>
  </si>
  <si>
    <t>Лавриненко Александр Михайлович</t>
  </si>
  <si>
    <t>Грецких Татьяна Николаевна</t>
  </si>
  <si>
    <t>Михалева Виктория Николаевна</t>
  </si>
  <si>
    <t>Абулгазиев Амангельды Геннадиевич</t>
  </si>
  <si>
    <t>Альбикова Светлана Альбиковна</t>
  </si>
  <si>
    <t>Рустьямова Альбина Алипуллаевна</t>
  </si>
  <si>
    <t>Занина Елена Юрьевна</t>
  </si>
  <si>
    <t>Джумагалиев Айсабек Сидханович</t>
  </si>
  <si>
    <t>Кулик Алена Валерьевна</t>
  </si>
  <si>
    <t>Заместитель руководителя (23.08.2022 по 31.12.2022)</t>
  </si>
  <si>
    <t>Пустохайлова Екатерина Александровна</t>
  </si>
  <si>
    <t>Воробьева Марина Алексеевна</t>
  </si>
  <si>
    <t>Магазевская Лариса Михайловна</t>
  </si>
  <si>
    <t>Кассамединова Курманбике Кабировна</t>
  </si>
  <si>
    <t>Попова Надежда Владимировна</t>
  </si>
  <si>
    <t xml:space="preserve">Ганина Светлана Геннадиевна </t>
  </si>
  <si>
    <t>Степанова  Ольга Геннадьевна</t>
  </si>
  <si>
    <t>Белявцев Сергей Владимирович</t>
  </si>
  <si>
    <t xml:space="preserve">Крайнова Наталья Викторовна </t>
  </si>
  <si>
    <t xml:space="preserve">Шепелева Елена Евгеньевна </t>
  </si>
  <si>
    <t>Булычев Алексей Александрович</t>
  </si>
  <si>
    <t>Оноколо Вера Павловна</t>
  </si>
  <si>
    <t>Курапов Андрей Алексеевич</t>
  </si>
  <si>
    <t>Перова Ирина Игорьевна</t>
  </si>
  <si>
    <t>Каламбетова Любовь Сергеевна</t>
  </si>
  <si>
    <t>Емелина Марина Владимировна</t>
  </si>
  <si>
    <t xml:space="preserve">Козловцева Анна Викторовна </t>
  </si>
  <si>
    <t xml:space="preserve">Шрамко Ольга Дмитриевна </t>
  </si>
  <si>
    <t xml:space="preserve">Смиховская Алла Васильевна  </t>
  </si>
  <si>
    <t xml:space="preserve">Кабацкова Ольга Александровна  </t>
  </si>
  <si>
    <t xml:space="preserve">Прудникова Елена Владимировна   </t>
  </si>
  <si>
    <t xml:space="preserve">Хевронина Анна Николаевна  </t>
  </si>
  <si>
    <t xml:space="preserve">Константинова Татьяна Геннадьевна   </t>
  </si>
  <si>
    <t xml:space="preserve">Миляев Виктор Владимирович    </t>
  </si>
  <si>
    <t xml:space="preserve">Самохвалов Андрей Сергеевич  </t>
  </si>
  <si>
    <t xml:space="preserve">Попков Александр Дмитриевич  </t>
  </si>
  <si>
    <t xml:space="preserve">Ермилова Ольга Андреевна  </t>
  </si>
  <si>
    <t xml:space="preserve">Боброва Любовь Юрьевна    </t>
  </si>
  <si>
    <t xml:space="preserve">Блинкова Светлана Николаевна  </t>
  </si>
  <si>
    <t xml:space="preserve">Трубицына Елена Викторовна  </t>
  </si>
  <si>
    <t xml:space="preserve">Тарасова Ирина Вячеславовна  </t>
  </si>
  <si>
    <t xml:space="preserve">Прохорова Татьяна Николаевна </t>
  </si>
  <si>
    <t>Миллер Елена Владимировна</t>
  </si>
  <si>
    <t>Рогаль-Левицкая Оксана Федоровна</t>
  </si>
  <si>
    <t>Сейтханова Анаргуль Амановна</t>
  </si>
  <si>
    <t>Фомина Наталья Сергеевна</t>
  </si>
  <si>
    <t>Мамаева М.Б.</t>
  </si>
  <si>
    <t xml:space="preserve">Шмелева Т.А. </t>
  </si>
  <si>
    <t>Данилевская Е.В.</t>
  </si>
  <si>
    <t>Ефимова Е.В.</t>
  </si>
  <si>
    <t>Агафонова О.А.</t>
  </si>
  <si>
    <t>Заместитель директора (11.05.2022-21.07.2022)</t>
  </si>
  <si>
    <t>Заместитель директора  (01.01.2022-29.04.2022)</t>
  </si>
  <si>
    <t>Заместитель директора (24.10.2022-31.12.2022)</t>
  </si>
  <si>
    <t xml:space="preserve">Демина Елена Ильдаровна </t>
  </si>
  <si>
    <t>Каргин Аркадий Владимирович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</si>
</sst>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5" formatCode="_-* #,##0.00_р_._-;\-* #,##0.00_р_._-;_-* &quot;-&quot;??_р_._-;_-@_-"/>
    <numFmt numFmtId="166" formatCode="#,##0.00_ ;\-#,##0.00\ "/>
    <numFmt numFmtId="167" formatCode="_-* #,##0.00_р_._-;\-* #,##0.00_р_._-;_-* \-??_р_._-;_-@_-"/>
    <numFmt numFmtId="168" formatCode="* #,##0.00&quot;    &quot;;\-* #,##0.00&quot;    &quot;;* \-#&quot;    &quot;;@\ "/>
    <numFmt numFmtId="169" formatCode="#,##0_ ;\-#,##0\ "/>
  </numFmts>
  <fonts count="21" x14ac:knownFonts="1">
    <font>
      <sz val="1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0"/>
      <name val="Arial"/>
      <family val="2"/>
      <charset val="1"/>
    </font>
    <font>
      <sz val="10"/>
      <name val="Arial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Calibri"/>
      <family val="2"/>
      <scheme val="minor"/>
    </font>
    <font>
      <sz val="13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54">
    <xf numFmtId="0" fontId="0" fillId="0" borderId="0"/>
    <xf numFmtId="0" fontId="6" fillId="0" borderId="0"/>
    <xf numFmtId="0" fontId="6" fillId="0" borderId="0"/>
    <xf numFmtId="0" fontId="2" fillId="0" borderId="0"/>
    <xf numFmtId="0" fontId="3" fillId="0" borderId="0"/>
    <xf numFmtId="49" fontId="8" fillId="0" borderId="1">
      <alignment vertical="top" wrapText="1"/>
    </xf>
    <xf numFmtId="0" fontId="8" fillId="0" borderId="0"/>
    <xf numFmtId="0" fontId="8" fillId="0" borderId="0"/>
    <xf numFmtId="0" fontId="6" fillId="0" borderId="0"/>
    <xf numFmtId="0" fontId="8" fillId="2" borderId="0"/>
    <xf numFmtId="0" fontId="8" fillId="0" borderId="0">
      <alignment horizontal="left" vertical="top" wrapText="1"/>
    </xf>
    <xf numFmtId="0" fontId="8" fillId="0" borderId="0"/>
    <xf numFmtId="0" fontId="9" fillId="0" borderId="0">
      <alignment horizontal="center" wrapText="1"/>
    </xf>
    <xf numFmtId="0" fontId="9" fillId="0" borderId="0">
      <alignment horizontal="center"/>
    </xf>
    <xf numFmtId="0" fontId="8" fillId="0" borderId="0">
      <alignment wrapText="1"/>
    </xf>
    <xf numFmtId="0" fontId="8" fillId="0" borderId="0">
      <alignment horizontal="right"/>
    </xf>
    <xf numFmtId="0" fontId="8" fillId="2" borderId="3"/>
    <xf numFmtId="0" fontId="8" fillId="0" borderId="4">
      <alignment horizontal="center" vertical="center" wrapText="1"/>
    </xf>
    <xf numFmtId="0" fontId="8" fillId="0" borderId="5"/>
    <xf numFmtId="0" fontId="8" fillId="0" borderId="4">
      <alignment horizontal="center" vertical="center" shrinkToFit="1"/>
    </xf>
    <xf numFmtId="0" fontId="8" fillId="2" borderId="6"/>
    <xf numFmtId="0" fontId="10" fillId="0" borderId="4">
      <alignment horizontal="left"/>
    </xf>
    <xf numFmtId="4" fontId="10" fillId="3" borderId="4">
      <alignment horizontal="right" vertical="top" shrinkToFit="1"/>
    </xf>
    <xf numFmtId="0" fontId="8" fillId="2" borderId="7"/>
    <xf numFmtId="0" fontId="8" fillId="0" borderId="6"/>
    <xf numFmtId="0" fontId="8" fillId="0" borderId="0">
      <alignment horizontal="left" wrapText="1"/>
    </xf>
    <xf numFmtId="49" fontId="8" fillId="0" borderId="4">
      <alignment horizontal="left" vertical="top" wrapText="1"/>
    </xf>
    <xf numFmtId="4" fontId="8" fillId="4" borderId="4">
      <alignment horizontal="right" vertical="top" shrinkToFit="1"/>
    </xf>
    <xf numFmtId="0" fontId="8" fillId="2" borderId="7">
      <alignment horizontal="center"/>
    </xf>
    <xf numFmtId="0" fontId="8" fillId="2" borderId="0">
      <alignment horizontal="center"/>
    </xf>
    <xf numFmtId="4" fontId="8" fillId="0" borderId="4">
      <alignment horizontal="right" vertical="top" shrinkToFit="1"/>
    </xf>
    <xf numFmtId="49" fontId="10" fillId="0" borderId="4">
      <alignment horizontal="left" vertical="top" wrapText="1"/>
    </xf>
    <xf numFmtId="0" fontId="8" fillId="2" borderId="0">
      <alignment horizontal="left"/>
    </xf>
    <xf numFmtId="4" fontId="8" fillId="0" borderId="5">
      <alignment horizontal="right" shrinkToFit="1"/>
    </xf>
    <xf numFmtId="4" fontId="8" fillId="0" borderId="0">
      <alignment horizontal="right" shrinkToFit="1"/>
    </xf>
    <xf numFmtId="0" fontId="8" fillId="2" borderId="6">
      <alignment horizontal="center"/>
    </xf>
    <xf numFmtId="0" fontId="7" fillId="0" borderId="0"/>
    <xf numFmtId="0" fontId="7" fillId="0" borderId="0"/>
    <xf numFmtId="0" fontId="4" fillId="0" borderId="0"/>
    <xf numFmtId="0" fontId="4" fillId="0" borderId="0"/>
    <xf numFmtId="0" fontId="12" fillId="0" borderId="0"/>
    <xf numFmtId="0" fontId="13" fillId="0" borderId="0"/>
    <xf numFmtId="0" fontId="7" fillId="0" borderId="0"/>
    <xf numFmtId="0" fontId="5" fillId="0" borderId="1">
      <alignment horizontal="left" vertical="top" wrapText="1"/>
    </xf>
    <xf numFmtId="0" fontId="4" fillId="0" borderId="0"/>
    <xf numFmtId="9" fontId="12" fillId="0" borderId="0" applyBorder="0" applyProtection="0"/>
    <xf numFmtId="167" fontId="13" fillId="0" borderId="0" applyBorder="0" applyProtection="0"/>
    <xf numFmtId="165" fontId="7" fillId="0" borderId="0" applyFont="0" applyFill="0" applyBorder="0" applyAlignment="0" applyProtection="0"/>
    <xf numFmtId="168" fontId="12" fillId="0" borderId="0" applyBorder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5" fillId="0" borderId="0"/>
  </cellStyleXfs>
  <cellXfs count="60">
    <xf numFmtId="0" fontId="0" fillId="0" borderId="0" xfId="0"/>
    <xf numFmtId="0" fontId="0" fillId="0" borderId="0" xfId="0" applyProtection="1">
      <protection locked="0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vertical="top"/>
    </xf>
    <xf numFmtId="0" fontId="0" fillId="0" borderId="0" xfId="0" applyAlignment="1" applyProtection="1">
      <alignment horizontal="left"/>
      <protection locked="0"/>
    </xf>
    <xf numFmtId="0" fontId="11" fillId="0" borderId="0" xfId="0" applyFont="1" applyAlignment="1">
      <alignment horizontal="left" vertical="top" wrapText="1"/>
    </xf>
    <xf numFmtId="166" fontId="14" fillId="0" borderId="0" xfId="27" applyNumberFormat="1" applyFont="1" applyFill="1" applyBorder="1" applyAlignment="1">
      <alignment horizontal="center" vertical="center" shrinkToFit="1"/>
    </xf>
    <xf numFmtId="166" fontId="15" fillId="0" borderId="0" xfId="27" applyNumberFormat="1" applyFont="1" applyFill="1" applyBorder="1" applyAlignment="1">
      <alignment horizontal="center" vertical="center" shrinkToFit="1"/>
    </xf>
    <xf numFmtId="49" fontId="14" fillId="0" borderId="1" xfId="26" applyFont="1" applyBorder="1" applyAlignment="1">
      <alignment horizontal="left" vertical="center" wrapText="1"/>
    </xf>
    <xf numFmtId="49" fontId="14" fillId="5" borderId="1" xfId="26" applyFont="1" applyFill="1" applyBorder="1" applyAlignment="1">
      <alignment horizontal="left" vertical="center" wrapText="1"/>
    </xf>
    <xf numFmtId="169" fontId="14" fillId="5" borderId="1" xfId="11" applyNumberFormat="1" applyFont="1" applyFill="1" applyBorder="1" applyAlignment="1">
      <alignment horizontal="center" vertical="center"/>
    </xf>
    <xf numFmtId="49" fontId="14" fillId="0" borderId="0" xfId="26" applyFont="1" applyBorder="1" applyAlignment="1">
      <alignment horizontal="left" vertical="center" wrapText="1"/>
    </xf>
    <xf numFmtId="169" fontId="14" fillId="0" borderId="1" xfId="11" applyNumberFormat="1" applyFont="1" applyBorder="1" applyAlignment="1">
      <alignment horizontal="center" vertical="center"/>
    </xf>
    <xf numFmtId="0" fontId="9" fillId="0" borderId="0" xfId="13">
      <alignment horizontal="center"/>
    </xf>
    <xf numFmtId="0" fontId="17" fillId="0" borderId="0" xfId="0" applyFont="1" applyProtection="1">
      <protection locked="0"/>
    </xf>
    <xf numFmtId="0" fontId="17" fillId="5" borderId="0" xfId="0" applyFont="1" applyFill="1" applyProtection="1">
      <protection locked="0"/>
    </xf>
    <xf numFmtId="0" fontId="16" fillId="5" borderId="1" xfId="0" applyFont="1" applyFill="1" applyBorder="1" applyAlignment="1">
      <alignment wrapText="1"/>
    </xf>
    <xf numFmtId="49" fontId="14" fillId="0" borderId="1" xfId="26" applyFont="1" applyBorder="1" applyAlignment="1">
      <alignment vertical="center" wrapText="1"/>
    </xf>
    <xf numFmtId="166" fontId="16" fillId="0" borderId="1" xfId="11" applyNumberFormat="1" applyFont="1" applyBorder="1" applyAlignment="1">
      <alignment horizontal="center" vertical="center"/>
    </xf>
    <xf numFmtId="169" fontId="16" fillId="5" borderId="1" xfId="11" applyNumberFormat="1" applyFont="1" applyFill="1" applyBorder="1" applyAlignment="1">
      <alignment horizontal="center" vertical="center"/>
    </xf>
    <xf numFmtId="166" fontId="0" fillId="0" borderId="0" xfId="0" applyNumberFormat="1" applyProtection="1">
      <protection locked="0"/>
    </xf>
    <xf numFmtId="166" fontId="11" fillId="0" borderId="0" xfId="0" applyNumberFormat="1" applyFont="1" applyAlignment="1">
      <alignment horizontal="left" vertical="top"/>
    </xf>
    <xf numFmtId="4" fontId="14" fillId="6" borderId="1" xfId="27" applyFont="1" applyFill="1" applyBorder="1" applyAlignment="1">
      <alignment horizontal="center" vertical="center" shrinkToFit="1"/>
    </xf>
    <xf numFmtId="0" fontId="9" fillId="0" borderId="0" xfId="12">
      <alignment horizontal="center" wrapText="1"/>
    </xf>
    <xf numFmtId="0" fontId="9" fillId="0" borderId="0" xfId="12" applyProtection="1">
      <alignment horizontal="center" wrapText="1"/>
      <protection locked="0"/>
    </xf>
    <xf numFmtId="0" fontId="14" fillId="5" borderId="1" xfId="17" applyFont="1" applyFill="1" applyBorder="1">
      <alignment horizontal="center" vertical="center" wrapText="1"/>
    </xf>
    <xf numFmtId="166" fontId="14" fillId="5" borderId="4" xfId="53" applyNumberFormat="1" applyFont="1" applyFill="1" applyBorder="1" applyAlignment="1">
      <alignment horizontal="center" vertical="center"/>
    </xf>
    <xf numFmtId="0" fontId="14" fillId="5" borderId="1" xfId="17" applyFont="1" applyFill="1" applyBorder="1" applyProtection="1">
      <alignment horizontal="center" vertical="center" wrapText="1"/>
      <protection locked="0"/>
    </xf>
    <xf numFmtId="4" fontId="14" fillId="0" borderId="1" xfId="27" applyFont="1" applyFill="1" applyBorder="1" applyAlignment="1">
      <alignment horizontal="center" vertical="center" shrinkToFit="1"/>
    </xf>
    <xf numFmtId="166" fontId="14" fillId="0" borderId="1" xfId="18" applyNumberFormat="1" applyFont="1" applyBorder="1" applyAlignment="1">
      <alignment horizontal="center" vertical="center"/>
    </xf>
    <xf numFmtId="166" fontId="14" fillId="0" borderId="1" xfId="11" applyNumberFormat="1" applyFont="1" applyBorder="1" applyAlignment="1">
      <alignment horizontal="center" vertical="center"/>
    </xf>
    <xf numFmtId="4" fontId="14" fillId="5" borderId="1" xfId="27" applyFont="1" applyFill="1" applyBorder="1" applyAlignment="1">
      <alignment horizontal="center" vertical="center" shrinkToFit="1"/>
    </xf>
    <xf numFmtId="166" fontId="14" fillId="5" borderId="1" xfId="18" applyNumberFormat="1" applyFont="1" applyFill="1" applyBorder="1" applyAlignment="1">
      <alignment horizontal="center" vertical="center"/>
    </xf>
    <xf numFmtId="166" fontId="14" fillId="0" borderId="1" xfId="27" applyNumberFormat="1" applyFont="1" applyFill="1" applyBorder="1" applyAlignment="1">
      <alignment horizontal="center" vertical="center" shrinkToFit="1"/>
    </xf>
    <xf numFmtId="0" fontId="14" fillId="5" borderId="1" xfId="15" applyFont="1" applyFill="1" applyBorder="1" applyAlignment="1">
      <alignment horizontal="center" vertical="center" wrapText="1"/>
    </xf>
    <xf numFmtId="0" fontId="19" fillId="0" borderId="0" xfId="13" applyFont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20" fillId="0" borderId="0" xfId="0" applyFont="1" applyAlignment="1">
      <alignment horizontal="left" vertical="top" wrapText="1"/>
    </xf>
    <xf numFmtId="166" fontId="14" fillId="0" borderId="1" xfId="18" applyNumberFormat="1" applyFont="1" applyBorder="1" applyAlignment="1">
      <alignment horizontal="center" vertical="center"/>
    </xf>
    <xf numFmtId="0" fontId="18" fillId="5" borderId="1" xfId="0" applyFont="1" applyFill="1" applyBorder="1" applyAlignment="1">
      <alignment horizontal="center" wrapText="1"/>
    </xf>
    <xf numFmtId="0" fontId="18" fillId="5" borderId="1" xfId="0" applyFont="1" applyFill="1" applyBorder="1" applyAlignment="1">
      <alignment horizontal="center" vertical="center" wrapText="1"/>
    </xf>
    <xf numFmtId="166" fontId="14" fillId="0" borderId="1" xfId="18" applyNumberFormat="1" applyFont="1" applyBorder="1" applyAlignment="1">
      <alignment horizontal="center" vertical="center"/>
    </xf>
    <xf numFmtId="166" fontId="14" fillId="0" borderId="1" xfId="18" applyNumberFormat="1" applyFont="1" applyBorder="1" applyAlignment="1">
      <alignment horizontal="center" vertical="center"/>
    </xf>
    <xf numFmtId="49" fontId="14" fillId="5" borderId="1" xfId="26" applyFont="1" applyFill="1" applyBorder="1" applyAlignment="1">
      <alignment horizontal="center" vertical="center" wrapText="1"/>
    </xf>
    <xf numFmtId="49" fontId="14" fillId="0" borderId="1" xfId="26" applyFont="1" applyBorder="1" applyAlignment="1">
      <alignment horizontal="center" vertical="center" wrapText="1"/>
    </xf>
    <xf numFmtId="4" fontId="16" fillId="0" borderId="1" xfId="27" applyFont="1" applyFill="1" applyBorder="1" applyAlignment="1">
      <alignment horizontal="center" vertical="center" shrinkToFit="1"/>
    </xf>
    <xf numFmtId="49" fontId="16" fillId="0" borderId="1" xfId="26" applyFont="1" applyBorder="1" applyAlignment="1">
      <alignment horizontal="center" vertical="center" wrapText="1"/>
    </xf>
    <xf numFmtId="49" fontId="14" fillId="0" borderId="1" xfId="26" applyFont="1" applyBorder="1" applyAlignment="1">
      <alignment horizontal="center" vertical="center" wrapText="1"/>
    </xf>
    <xf numFmtId="49" fontId="14" fillId="0" borderId="1" xfId="26" applyFont="1" applyBorder="1" applyAlignment="1">
      <alignment horizontal="center" vertical="center" wrapText="1"/>
    </xf>
    <xf numFmtId="49" fontId="14" fillId="0" borderId="1" xfId="26" applyFont="1" applyBorder="1" applyAlignment="1">
      <alignment horizontal="center" vertical="center" wrapText="1"/>
    </xf>
    <xf numFmtId="4" fontId="14" fillId="0" borderId="2" xfId="27" applyFont="1" applyFill="1" applyBorder="1" applyAlignment="1">
      <alignment horizontal="center" vertical="center" shrinkToFit="1"/>
    </xf>
    <xf numFmtId="49" fontId="14" fillId="0" borderId="1" xfId="26" applyFont="1" applyBorder="1" applyAlignment="1">
      <alignment horizontal="center" vertical="center" wrapText="1"/>
    </xf>
    <xf numFmtId="49" fontId="14" fillId="0" borderId="1" xfId="26" applyFont="1" applyBorder="1" applyAlignment="1">
      <alignment horizontal="center" vertical="center" wrapText="1"/>
    </xf>
    <xf numFmtId="49" fontId="14" fillId="0" borderId="1" xfId="26" applyFont="1" applyBorder="1" applyAlignment="1">
      <alignment horizontal="center" vertical="center" wrapText="1"/>
    </xf>
    <xf numFmtId="49" fontId="14" fillId="0" borderId="1" xfId="26" applyFont="1" applyBorder="1" applyAlignment="1">
      <alignment horizontal="center" vertical="center" wrapText="1"/>
    </xf>
    <xf numFmtId="49" fontId="14" fillId="0" borderId="1" xfId="26" applyFont="1" applyBorder="1" applyAlignment="1">
      <alignment horizontal="center" vertical="center" wrapText="1"/>
    </xf>
    <xf numFmtId="49" fontId="14" fillId="0" borderId="1" xfId="26" applyFont="1" applyBorder="1" applyAlignment="1">
      <alignment horizontal="center" wrapText="1"/>
    </xf>
    <xf numFmtId="49" fontId="14" fillId="0" borderId="1" xfId="26" applyFont="1" applyBorder="1" applyAlignment="1">
      <alignment horizontal="center" vertical="center" wrapText="1"/>
    </xf>
    <xf numFmtId="4" fontId="14" fillId="0" borderId="2" xfId="27" applyFont="1" applyFill="1" applyBorder="1" applyAlignment="1">
      <alignment horizontal="center" vertical="center" shrinkToFit="1"/>
    </xf>
    <xf numFmtId="49" fontId="14" fillId="5" borderId="1" xfId="26" applyFont="1" applyFill="1" applyBorder="1" applyAlignment="1">
      <alignment horizontal="center" vertical="center" wrapText="1"/>
    </xf>
  </cellXfs>
  <cellStyles count="54">
    <cellStyle name="br" xfId="1" xr:uid="{00000000-0005-0000-0000-000000000000}"/>
    <cellStyle name="col" xfId="2" xr:uid="{00000000-0005-0000-0000-000001000000}"/>
    <cellStyle name="Excel Built-in Normal" xfId="3" xr:uid="{00000000-0005-0000-0000-000002000000}"/>
    <cellStyle name="Excel Built-in Normal 1" xfId="4" xr:uid="{00000000-0005-0000-0000-000003000000}"/>
    <cellStyle name="st12" xfId="5" xr:uid="{00000000-0005-0000-0000-000004000000}"/>
    <cellStyle name="style0" xfId="6" xr:uid="{00000000-0005-0000-0000-000005000000}"/>
    <cellStyle name="td" xfId="7" xr:uid="{00000000-0005-0000-0000-000006000000}"/>
    <cellStyle name="tr" xfId="8" xr:uid="{00000000-0005-0000-0000-000007000000}"/>
    <cellStyle name="xl21" xfId="9" xr:uid="{00000000-0005-0000-0000-000008000000}"/>
    <cellStyle name="xl22" xfId="10" xr:uid="{00000000-0005-0000-0000-000009000000}"/>
    <cellStyle name="xl23" xfId="11" xr:uid="{00000000-0005-0000-0000-00000A000000}"/>
    <cellStyle name="xl24" xfId="12" xr:uid="{00000000-0005-0000-0000-00000B000000}"/>
    <cellStyle name="xl25" xfId="13" xr:uid="{00000000-0005-0000-0000-00000C000000}"/>
    <cellStyle name="xl26" xfId="14" xr:uid="{00000000-0005-0000-0000-00000D000000}"/>
    <cellStyle name="xl27" xfId="15" xr:uid="{00000000-0005-0000-0000-00000E000000}"/>
    <cellStyle name="xl28" xfId="16" xr:uid="{00000000-0005-0000-0000-00000F000000}"/>
    <cellStyle name="xl29" xfId="17" xr:uid="{00000000-0005-0000-0000-000010000000}"/>
    <cellStyle name="xl30" xfId="18" xr:uid="{00000000-0005-0000-0000-000011000000}"/>
    <cellStyle name="xl31" xfId="19" xr:uid="{00000000-0005-0000-0000-000012000000}"/>
    <cellStyle name="xl32" xfId="20" xr:uid="{00000000-0005-0000-0000-000013000000}"/>
    <cellStyle name="xl33" xfId="21" xr:uid="{00000000-0005-0000-0000-000014000000}"/>
    <cellStyle name="xl34" xfId="22" xr:uid="{00000000-0005-0000-0000-000015000000}"/>
    <cellStyle name="xl35" xfId="23" xr:uid="{00000000-0005-0000-0000-000016000000}"/>
    <cellStyle name="xl36" xfId="24" xr:uid="{00000000-0005-0000-0000-000017000000}"/>
    <cellStyle name="xl37" xfId="25" xr:uid="{00000000-0005-0000-0000-000018000000}"/>
    <cellStyle name="xl38" xfId="26" xr:uid="{00000000-0005-0000-0000-000019000000}"/>
    <cellStyle name="xl39" xfId="27" xr:uid="{00000000-0005-0000-0000-00001A000000}"/>
    <cellStyle name="xl40" xfId="28" xr:uid="{00000000-0005-0000-0000-00001B000000}"/>
    <cellStyle name="xl41" xfId="29" xr:uid="{00000000-0005-0000-0000-00001C000000}"/>
    <cellStyle name="xl42" xfId="30" xr:uid="{00000000-0005-0000-0000-00001D000000}"/>
    <cellStyle name="xl43" xfId="31" xr:uid="{00000000-0005-0000-0000-00001E000000}"/>
    <cellStyle name="xl44" xfId="32" xr:uid="{00000000-0005-0000-0000-00001F000000}"/>
    <cellStyle name="xl45" xfId="33" xr:uid="{00000000-0005-0000-0000-000020000000}"/>
    <cellStyle name="xl46" xfId="34" xr:uid="{00000000-0005-0000-0000-000021000000}"/>
    <cellStyle name="xl47" xfId="35" xr:uid="{00000000-0005-0000-0000-000022000000}"/>
    <cellStyle name="Обычный" xfId="0" builtinId="0"/>
    <cellStyle name="Обычный 12" xfId="36" xr:uid="{00000000-0005-0000-0000-000024000000}"/>
    <cellStyle name="Обычный 12 2" xfId="49" xr:uid="{59E525AC-0404-4DB9-A20B-A187671F4EED}"/>
    <cellStyle name="Обычный 2" xfId="37" xr:uid="{00000000-0005-0000-0000-000025000000}"/>
    <cellStyle name="Обычный 2 2" xfId="50" xr:uid="{FE894C37-B37A-4084-A934-812A26FF2984}"/>
    <cellStyle name="Обычный 3" xfId="38" xr:uid="{00000000-0005-0000-0000-000026000000}"/>
    <cellStyle name="Обычный 4" xfId="39" xr:uid="{00000000-0005-0000-0000-000027000000}"/>
    <cellStyle name="Обычный 5" xfId="40" xr:uid="{00000000-0005-0000-0000-000028000000}"/>
    <cellStyle name="Обычный 6" xfId="41" xr:uid="{00000000-0005-0000-0000-000029000000}"/>
    <cellStyle name="Обычный 7" xfId="42" xr:uid="{00000000-0005-0000-0000-00002A000000}"/>
    <cellStyle name="Обычный 7 2" xfId="51" xr:uid="{9C06C515-1B81-4EFC-8F16-E7570D6AB79E}"/>
    <cellStyle name="Обычный 8" xfId="53" xr:uid="{00A5DF48-91DE-4F67-94ED-258A026DABE0}"/>
    <cellStyle name="Пояснение 2" xfId="43" xr:uid="{00000000-0005-0000-0000-00002B000000}"/>
    <cellStyle name="Пояснение 3" xfId="44" xr:uid="{00000000-0005-0000-0000-00002C000000}"/>
    <cellStyle name="Процентный 2" xfId="45" xr:uid="{00000000-0005-0000-0000-00002D000000}"/>
    <cellStyle name="Финансовый 2" xfId="46" xr:uid="{00000000-0005-0000-0000-00002F000000}"/>
    <cellStyle name="Финансовый 2 2" xfId="47" xr:uid="{00000000-0005-0000-0000-000030000000}"/>
    <cellStyle name="Финансовый 2 2 2" xfId="52" xr:uid="{501BD593-CEFE-4516-8335-AF024E607A78}"/>
    <cellStyle name="Финансовый 3" xfId="48" xr:uid="{00000000-0005-0000-0000-000031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14"/>
  <sheetViews>
    <sheetView showGridLines="0" tabSelected="1" topLeftCell="A104" zoomScale="85" zoomScaleNormal="85" zoomScaleSheetLayoutView="70" workbookViewId="0">
      <selection activeCell="H69" sqref="H69"/>
    </sheetView>
  </sheetViews>
  <sheetFormatPr defaultColWidth="9.140625" defaultRowHeight="15.75" outlineLevelRow="3" x14ac:dyDescent="0.25"/>
  <cols>
    <col min="1" max="1" width="54.140625" style="14" customWidth="1"/>
    <col min="2" max="2" width="45.85546875" style="15" customWidth="1"/>
    <col min="3" max="3" width="28.140625" style="14" customWidth="1"/>
    <col min="4" max="4" width="18.85546875" style="1" customWidth="1"/>
    <col min="5" max="16384" width="9.140625" style="1"/>
  </cols>
  <sheetData>
    <row r="1" spans="1:3" ht="12" customHeight="1" x14ac:dyDescent="0.25">
      <c r="A1" s="23"/>
      <c r="B1" s="24"/>
      <c r="C1" s="13"/>
    </row>
    <row r="2" spans="1:3" ht="73.5" customHeight="1" x14ac:dyDescent="0.25">
      <c r="A2" s="35" t="s">
        <v>76</v>
      </c>
      <c r="B2" s="35"/>
      <c r="C2" s="35"/>
    </row>
    <row r="3" spans="1:3" ht="32.450000000000003" customHeight="1" x14ac:dyDescent="0.25">
      <c r="A3" s="25" t="s">
        <v>0</v>
      </c>
      <c r="B3" s="34" t="s">
        <v>62</v>
      </c>
      <c r="C3" s="27" t="s">
        <v>8</v>
      </c>
    </row>
    <row r="4" spans="1:3" ht="29.45" customHeight="1" x14ac:dyDescent="0.25">
      <c r="A4" s="25"/>
      <c r="B4" s="34"/>
      <c r="C4" s="27"/>
    </row>
    <row r="5" spans="1:3" ht="94.9" customHeight="1" x14ac:dyDescent="0.25">
      <c r="A5" s="25"/>
      <c r="B5" s="34"/>
      <c r="C5" s="27"/>
    </row>
    <row r="6" spans="1:3" ht="23.25" customHeight="1" outlineLevel="2" x14ac:dyDescent="0.25">
      <c r="A6" s="22" t="s">
        <v>61</v>
      </c>
      <c r="B6" s="22"/>
      <c r="C6" s="22"/>
    </row>
    <row r="7" spans="1:3" ht="21" customHeight="1" outlineLevel="2" x14ac:dyDescent="0.25">
      <c r="A7" s="8" t="s">
        <v>12</v>
      </c>
      <c r="B7" s="28" t="s">
        <v>64</v>
      </c>
      <c r="C7" s="18">
        <v>117516.7</v>
      </c>
    </row>
    <row r="8" spans="1:3" ht="21" customHeight="1" outlineLevel="3" x14ac:dyDescent="0.25">
      <c r="A8" s="8" t="s">
        <v>11</v>
      </c>
      <c r="B8" s="28" t="s">
        <v>65</v>
      </c>
      <c r="C8" s="18">
        <v>87925</v>
      </c>
    </row>
    <row r="9" spans="1:3" ht="21" customHeight="1" outlineLevel="3" x14ac:dyDescent="0.25">
      <c r="A9" s="8" t="s">
        <v>2</v>
      </c>
      <c r="B9" s="28" t="s">
        <v>63</v>
      </c>
      <c r="C9" s="18">
        <v>88358.33</v>
      </c>
    </row>
    <row r="10" spans="1:3" ht="23.25" customHeight="1" outlineLevel="2" x14ac:dyDescent="0.25">
      <c r="A10" s="22" t="s">
        <v>60</v>
      </c>
      <c r="B10" s="22"/>
      <c r="C10" s="22"/>
    </row>
    <row r="11" spans="1:3" ht="18" customHeight="1" outlineLevel="2" x14ac:dyDescent="0.25">
      <c r="A11" s="8" t="s">
        <v>12</v>
      </c>
      <c r="B11" s="29" t="s">
        <v>66</v>
      </c>
      <c r="C11" s="30">
        <f>805690.82/12</f>
        <v>67140.901666666658</v>
      </c>
    </row>
    <row r="12" spans="1:3" ht="18" customHeight="1" outlineLevel="3" x14ac:dyDescent="0.25">
      <c r="A12" s="8" t="s">
        <v>10</v>
      </c>
      <c r="B12" s="29" t="s">
        <v>67</v>
      </c>
      <c r="C12" s="30">
        <f>656963.71/12</f>
        <v>54746.97583333333</v>
      </c>
    </row>
    <row r="13" spans="1:3" ht="18" customHeight="1" outlineLevel="3" x14ac:dyDescent="0.25">
      <c r="A13" s="8" t="s">
        <v>2</v>
      </c>
      <c r="B13" s="29" t="s">
        <v>68</v>
      </c>
      <c r="C13" s="30">
        <f>726278.33/12</f>
        <v>60523.194166666661</v>
      </c>
    </row>
    <row r="14" spans="1:3" ht="23.25" customHeight="1" outlineLevel="2" x14ac:dyDescent="0.25">
      <c r="A14" s="22" t="s">
        <v>55</v>
      </c>
      <c r="B14" s="22"/>
      <c r="C14" s="22"/>
    </row>
    <row r="15" spans="1:3" ht="18.75" customHeight="1" outlineLevel="2" x14ac:dyDescent="0.25">
      <c r="A15" s="9" t="s">
        <v>12</v>
      </c>
      <c r="B15" s="29" t="s">
        <v>70</v>
      </c>
      <c r="C15" s="10">
        <v>82098.33</v>
      </c>
    </row>
    <row r="16" spans="1:3" ht="18.75" customHeight="1" outlineLevel="2" x14ac:dyDescent="0.25">
      <c r="A16" s="9" t="s">
        <v>9</v>
      </c>
      <c r="B16" s="29" t="s">
        <v>71</v>
      </c>
      <c r="C16" s="10">
        <v>61039</v>
      </c>
    </row>
    <row r="17" spans="1:3" ht="18.75" customHeight="1" outlineLevel="2" x14ac:dyDescent="0.25">
      <c r="A17" s="9" t="s">
        <v>52</v>
      </c>
      <c r="B17" s="29" t="s">
        <v>72</v>
      </c>
      <c r="C17" s="19">
        <v>79924</v>
      </c>
    </row>
    <row r="18" spans="1:3" ht="18.75" customHeight="1" outlineLevel="2" x14ac:dyDescent="0.25">
      <c r="A18" s="9" t="s">
        <v>10</v>
      </c>
      <c r="B18" s="29" t="s">
        <v>73</v>
      </c>
      <c r="C18" s="19">
        <v>54571</v>
      </c>
    </row>
    <row r="19" spans="1:3" ht="18.75" customHeight="1" outlineLevel="3" x14ac:dyDescent="0.25">
      <c r="A19" s="9" t="s">
        <v>53</v>
      </c>
      <c r="B19" s="29" t="s">
        <v>74</v>
      </c>
      <c r="C19" s="19">
        <v>78797</v>
      </c>
    </row>
    <row r="20" spans="1:3" ht="18.75" customHeight="1" outlineLevel="3" x14ac:dyDescent="0.25">
      <c r="A20" s="9" t="s">
        <v>2</v>
      </c>
      <c r="B20" s="29" t="s">
        <v>75</v>
      </c>
      <c r="C20" s="19">
        <v>64985</v>
      </c>
    </row>
    <row r="21" spans="1:3" ht="23.25" customHeight="1" outlineLevel="2" x14ac:dyDescent="0.25">
      <c r="A21" s="22" t="s">
        <v>13</v>
      </c>
      <c r="B21" s="22"/>
      <c r="C21" s="22"/>
    </row>
    <row r="22" spans="1:3" ht="19.5" customHeight="1" outlineLevel="2" x14ac:dyDescent="0.25">
      <c r="A22" s="8" t="s">
        <v>15</v>
      </c>
      <c r="B22" s="26" t="s">
        <v>69</v>
      </c>
      <c r="C22" s="30">
        <v>233635.7</v>
      </c>
    </row>
    <row r="23" spans="1:3" ht="19.5" customHeight="1" outlineLevel="3" x14ac:dyDescent="0.25">
      <c r="A23" s="8" t="s">
        <v>10</v>
      </c>
      <c r="B23" s="26" t="s">
        <v>77</v>
      </c>
      <c r="C23" s="30">
        <v>128027.18</v>
      </c>
    </row>
    <row r="24" spans="1:3" ht="19.5" customHeight="1" outlineLevel="3" x14ac:dyDescent="0.25">
      <c r="A24" s="8" t="s">
        <v>10</v>
      </c>
      <c r="B24" s="26" t="s">
        <v>78</v>
      </c>
      <c r="C24" s="30">
        <v>119698.69</v>
      </c>
    </row>
    <row r="25" spans="1:3" ht="19.5" customHeight="1" outlineLevel="3" x14ac:dyDescent="0.25">
      <c r="A25" s="8" t="s">
        <v>2</v>
      </c>
      <c r="B25" s="26" t="s">
        <v>79</v>
      </c>
      <c r="C25" s="30">
        <v>122904.85</v>
      </c>
    </row>
    <row r="26" spans="1:3" ht="24.75" customHeight="1" outlineLevel="2" x14ac:dyDescent="0.25">
      <c r="A26" s="22" t="s">
        <v>14</v>
      </c>
      <c r="B26" s="22"/>
      <c r="C26" s="22"/>
    </row>
    <row r="27" spans="1:3" ht="20.25" customHeight="1" outlineLevel="2" x14ac:dyDescent="0.25">
      <c r="A27" s="8" t="s">
        <v>15</v>
      </c>
      <c r="B27" s="38" t="s">
        <v>80</v>
      </c>
      <c r="C27" s="30">
        <v>62516</v>
      </c>
    </row>
    <row r="28" spans="1:3" ht="20.25" customHeight="1" outlineLevel="3" x14ac:dyDescent="0.25">
      <c r="A28" s="8" t="s">
        <v>10</v>
      </c>
      <c r="B28" s="38" t="s">
        <v>81</v>
      </c>
      <c r="C28" s="30">
        <v>72790</v>
      </c>
    </row>
    <row r="29" spans="1:3" ht="20.25" customHeight="1" outlineLevel="3" x14ac:dyDescent="0.25">
      <c r="A29" s="8" t="s">
        <v>10</v>
      </c>
      <c r="B29" s="38" t="s">
        <v>82</v>
      </c>
      <c r="C29" s="30">
        <v>50627</v>
      </c>
    </row>
    <row r="30" spans="1:3" ht="20.25" customHeight="1" outlineLevel="3" x14ac:dyDescent="0.25">
      <c r="A30" s="8" t="s">
        <v>2</v>
      </c>
      <c r="B30" s="38" t="s">
        <v>83</v>
      </c>
      <c r="C30" s="30">
        <v>90003</v>
      </c>
    </row>
    <row r="31" spans="1:3" ht="23.25" customHeight="1" outlineLevel="2" x14ac:dyDescent="0.25">
      <c r="A31" s="22" t="s">
        <v>16</v>
      </c>
      <c r="B31" s="22"/>
      <c r="C31" s="22"/>
    </row>
    <row r="32" spans="1:3" ht="19.5" customHeight="1" outlineLevel="2" x14ac:dyDescent="0.25">
      <c r="A32" s="8" t="s">
        <v>15</v>
      </c>
      <c r="B32" s="32" t="s">
        <v>84</v>
      </c>
      <c r="C32" s="30">
        <v>84969.88</v>
      </c>
    </row>
    <row r="33" spans="1:7" ht="19.5" customHeight="1" outlineLevel="3" x14ac:dyDescent="0.25">
      <c r="A33" s="8" t="s">
        <v>17</v>
      </c>
      <c r="B33" s="32" t="s">
        <v>85</v>
      </c>
      <c r="C33" s="30">
        <v>76601.91</v>
      </c>
    </row>
    <row r="34" spans="1:7" ht="31.5" outlineLevel="3" x14ac:dyDescent="0.25">
      <c r="A34" s="8" t="s">
        <v>18</v>
      </c>
      <c r="B34" s="32" t="s">
        <v>86</v>
      </c>
      <c r="C34" s="30">
        <v>76931.11</v>
      </c>
    </row>
    <row r="35" spans="1:7" ht="18.75" customHeight="1" outlineLevel="3" x14ac:dyDescent="0.25">
      <c r="A35" s="8" t="s">
        <v>2</v>
      </c>
      <c r="B35" s="32" t="s">
        <v>87</v>
      </c>
      <c r="C35" s="30">
        <v>83897.919999999998</v>
      </c>
    </row>
    <row r="36" spans="1:7" ht="25.5" customHeight="1" outlineLevel="3" x14ac:dyDescent="0.25">
      <c r="A36" s="22" t="s">
        <v>56</v>
      </c>
      <c r="B36" s="22"/>
      <c r="C36" s="22"/>
    </row>
    <row r="37" spans="1:7" ht="18" customHeight="1" x14ac:dyDescent="0.25">
      <c r="A37" s="8" t="s">
        <v>12</v>
      </c>
      <c r="B37" s="40" t="s">
        <v>88</v>
      </c>
      <c r="C37" s="30">
        <v>51241.67</v>
      </c>
    </row>
    <row r="38" spans="1:7" s="4" customFormat="1" ht="18" customHeight="1" x14ac:dyDescent="0.25">
      <c r="A38" s="8" t="s">
        <v>10</v>
      </c>
      <c r="B38" s="39" t="s">
        <v>90</v>
      </c>
      <c r="C38" s="30">
        <v>46734.71</v>
      </c>
      <c r="D38" s="3"/>
      <c r="E38" s="3"/>
      <c r="F38" s="3"/>
      <c r="G38" s="3"/>
    </row>
    <row r="39" spans="1:7" s="4" customFormat="1" ht="18" customHeight="1" x14ac:dyDescent="0.25">
      <c r="A39" s="8" t="s">
        <v>2</v>
      </c>
      <c r="B39" s="39" t="s">
        <v>89</v>
      </c>
      <c r="C39" s="30">
        <v>72122.16</v>
      </c>
      <c r="D39" s="2"/>
      <c r="E39" s="2"/>
      <c r="F39" s="2"/>
      <c r="G39" s="2"/>
    </row>
    <row r="40" spans="1:7" ht="25.5" customHeight="1" outlineLevel="3" x14ac:dyDescent="0.25">
      <c r="A40" s="22" t="s">
        <v>57</v>
      </c>
      <c r="B40" s="22"/>
      <c r="C40" s="22"/>
    </row>
    <row r="41" spans="1:7" ht="17.25" customHeight="1" x14ac:dyDescent="0.25">
      <c r="A41" s="8" t="s">
        <v>12</v>
      </c>
      <c r="B41" s="41" t="s">
        <v>91</v>
      </c>
      <c r="C41" s="12">
        <v>82947</v>
      </c>
    </row>
    <row r="42" spans="1:7" s="4" customFormat="1" ht="17.25" customHeight="1" x14ac:dyDescent="0.25">
      <c r="A42" s="8" t="s">
        <v>10</v>
      </c>
      <c r="B42" s="41" t="s">
        <v>92</v>
      </c>
      <c r="C42" s="12">
        <v>57073</v>
      </c>
      <c r="D42" s="3"/>
      <c r="E42" s="3"/>
      <c r="F42" s="3"/>
      <c r="G42" s="3"/>
    </row>
    <row r="43" spans="1:7" s="4" customFormat="1" ht="17.25" customHeight="1" x14ac:dyDescent="0.25">
      <c r="A43" s="8" t="s">
        <v>2</v>
      </c>
      <c r="B43" s="41" t="s">
        <v>93</v>
      </c>
      <c r="C43" s="12">
        <v>71420</v>
      </c>
      <c r="D43" s="2"/>
      <c r="E43" s="2"/>
      <c r="F43" s="2"/>
      <c r="G43" s="2"/>
    </row>
    <row r="44" spans="1:7" ht="21" customHeight="1" outlineLevel="3" x14ac:dyDescent="0.25">
      <c r="A44" s="22" t="s">
        <v>58</v>
      </c>
      <c r="B44" s="22"/>
      <c r="C44" s="22"/>
    </row>
    <row r="45" spans="1:7" ht="18.75" customHeight="1" x14ac:dyDescent="0.25">
      <c r="A45" s="8" t="s">
        <v>12</v>
      </c>
      <c r="B45" s="42" t="s">
        <v>94</v>
      </c>
      <c r="C45" s="30">
        <v>60762.99</v>
      </c>
    </row>
    <row r="46" spans="1:7" s="4" customFormat="1" ht="18.75" customHeight="1" x14ac:dyDescent="0.25">
      <c r="A46" s="8" t="s">
        <v>10</v>
      </c>
      <c r="B46" s="42" t="s">
        <v>95</v>
      </c>
      <c r="C46" s="30">
        <v>57276.12</v>
      </c>
      <c r="D46" s="3"/>
      <c r="E46" s="3"/>
      <c r="F46" s="3"/>
      <c r="G46" s="3"/>
    </row>
    <row r="47" spans="1:7" s="4" customFormat="1" ht="18.75" customHeight="1" x14ac:dyDescent="0.25">
      <c r="A47" s="8" t="s">
        <v>2</v>
      </c>
      <c r="B47" s="42" t="s">
        <v>96</v>
      </c>
      <c r="C47" s="30">
        <v>53594.54</v>
      </c>
      <c r="D47" s="2"/>
      <c r="E47" s="2"/>
      <c r="F47" s="2"/>
      <c r="G47" s="2"/>
    </row>
    <row r="48" spans="1:7" ht="25.5" customHeight="1" outlineLevel="3" x14ac:dyDescent="0.25">
      <c r="A48" s="22" t="s">
        <v>19</v>
      </c>
      <c r="B48" s="22"/>
      <c r="C48" s="22"/>
    </row>
    <row r="49" spans="1:7" x14ac:dyDescent="0.25">
      <c r="A49" s="8" t="s">
        <v>12</v>
      </c>
      <c r="B49" s="44" t="s">
        <v>97</v>
      </c>
      <c r="C49" s="30">
        <v>51070.7</v>
      </c>
    </row>
    <row r="50" spans="1:7" s="4" customFormat="1" ht="18.75" customHeight="1" x14ac:dyDescent="0.25">
      <c r="A50" s="8" t="s">
        <v>10</v>
      </c>
      <c r="B50" s="44" t="s">
        <v>98</v>
      </c>
      <c r="C50" s="30">
        <v>43868.25</v>
      </c>
      <c r="D50" s="3"/>
      <c r="E50" s="3"/>
      <c r="F50" s="3"/>
      <c r="G50" s="3"/>
    </row>
    <row r="51" spans="1:7" s="4" customFormat="1" ht="18.75" customHeight="1" x14ac:dyDescent="0.25">
      <c r="A51" s="8" t="s">
        <v>10</v>
      </c>
      <c r="B51" s="44" t="s">
        <v>99</v>
      </c>
      <c r="C51" s="30">
        <v>57182.02</v>
      </c>
      <c r="D51" s="3"/>
      <c r="E51" s="3"/>
      <c r="F51" s="3"/>
      <c r="G51" s="3"/>
    </row>
    <row r="52" spans="1:7" s="4" customFormat="1" ht="31.5" hidden="1" x14ac:dyDescent="0.25">
      <c r="A52" s="8" t="s">
        <v>3</v>
      </c>
      <c r="B52" s="28">
        <v>23487.7</v>
      </c>
      <c r="C52" s="30">
        <v>33574.42</v>
      </c>
      <c r="D52" s="5"/>
      <c r="E52" s="5"/>
      <c r="F52" s="5"/>
      <c r="G52" s="5"/>
    </row>
    <row r="53" spans="1:7" hidden="1" x14ac:dyDescent="0.25">
      <c r="A53" s="9" t="s">
        <v>6</v>
      </c>
      <c r="B53" s="31"/>
      <c r="C53" s="30" t="s">
        <v>5</v>
      </c>
    </row>
    <row r="54" spans="1:7" hidden="1" x14ac:dyDescent="0.25">
      <c r="A54" s="8" t="s">
        <v>4</v>
      </c>
      <c r="B54" s="33" t="e">
        <f>B49/B52</f>
        <v>#VALUE!</v>
      </c>
      <c r="C54" s="33">
        <v>34179</v>
      </c>
    </row>
    <row r="55" spans="1:7" ht="20.25" customHeight="1" outlineLevel="3" x14ac:dyDescent="0.25">
      <c r="A55" s="22" t="s">
        <v>20</v>
      </c>
      <c r="B55" s="22"/>
      <c r="C55" s="22"/>
    </row>
    <row r="56" spans="1:7" ht="23.25" customHeight="1" x14ac:dyDescent="0.25">
      <c r="A56" s="8" t="s">
        <v>12</v>
      </c>
      <c r="B56" s="36" t="s">
        <v>101</v>
      </c>
      <c r="C56" s="30">
        <v>41827.269999999997</v>
      </c>
    </row>
    <row r="57" spans="1:7" s="4" customFormat="1" ht="23.25" customHeight="1" x14ac:dyDescent="0.25">
      <c r="A57" s="8" t="s">
        <v>54</v>
      </c>
      <c r="B57" s="36" t="s">
        <v>101</v>
      </c>
      <c r="C57" s="30">
        <v>47444</v>
      </c>
      <c r="D57" s="3"/>
      <c r="E57" s="3"/>
      <c r="F57" s="3"/>
      <c r="G57" s="3"/>
    </row>
    <row r="58" spans="1:7" s="4" customFormat="1" ht="32.25" customHeight="1" x14ac:dyDescent="0.25">
      <c r="A58" s="8" t="s">
        <v>100</v>
      </c>
      <c r="B58" s="43" t="s">
        <v>102</v>
      </c>
      <c r="C58" s="30">
        <v>51822.94</v>
      </c>
      <c r="D58" s="3"/>
      <c r="E58" s="3"/>
      <c r="F58" s="3"/>
      <c r="G58" s="3"/>
    </row>
    <row r="59" spans="1:7" ht="21" customHeight="1" outlineLevel="3" x14ac:dyDescent="0.25">
      <c r="A59" s="22" t="s">
        <v>21</v>
      </c>
      <c r="B59" s="22"/>
      <c r="C59" s="22"/>
    </row>
    <row r="60" spans="1:7" ht="21.75" customHeight="1" x14ac:dyDescent="0.25">
      <c r="A60" s="8" t="s">
        <v>12</v>
      </c>
      <c r="B60" s="45" t="s">
        <v>103</v>
      </c>
      <c r="C60" s="30">
        <v>44725</v>
      </c>
    </row>
    <row r="61" spans="1:7" s="4" customFormat="1" ht="21.75" customHeight="1" x14ac:dyDescent="0.25">
      <c r="A61" s="16" t="s">
        <v>25</v>
      </c>
      <c r="B61" s="46" t="s">
        <v>104</v>
      </c>
      <c r="C61" s="30">
        <v>42488</v>
      </c>
      <c r="D61" s="3"/>
      <c r="E61" s="3"/>
      <c r="F61" s="3"/>
      <c r="G61" s="3"/>
    </row>
    <row r="62" spans="1:7" s="4" customFormat="1" ht="21.75" customHeight="1" x14ac:dyDescent="0.25">
      <c r="A62" s="8" t="s">
        <v>10</v>
      </c>
      <c r="B62" s="46" t="s">
        <v>105</v>
      </c>
      <c r="C62" s="30">
        <v>60349</v>
      </c>
      <c r="D62" s="3"/>
      <c r="E62" s="3"/>
      <c r="F62" s="3"/>
      <c r="G62" s="3"/>
    </row>
    <row r="63" spans="1:7" ht="22.5" customHeight="1" outlineLevel="3" x14ac:dyDescent="0.25">
      <c r="A63" s="22" t="s">
        <v>22</v>
      </c>
      <c r="B63" s="22"/>
      <c r="C63" s="22"/>
    </row>
    <row r="64" spans="1:7" ht="20.25" customHeight="1" x14ac:dyDescent="0.25">
      <c r="A64" s="8" t="s">
        <v>12</v>
      </c>
      <c r="B64" s="47" t="s">
        <v>106</v>
      </c>
      <c r="C64" s="30">
        <v>55700</v>
      </c>
    </row>
    <row r="65" spans="1:7" s="4" customFormat="1" x14ac:dyDescent="0.25">
      <c r="A65" s="8" t="s">
        <v>23</v>
      </c>
      <c r="B65" s="47" t="s">
        <v>107</v>
      </c>
      <c r="C65" s="30">
        <v>63033</v>
      </c>
      <c r="D65" s="3"/>
      <c r="E65" s="3"/>
      <c r="F65" s="3"/>
      <c r="G65" s="3"/>
    </row>
    <row r="66" spans="1:7" s="4" customFormat="1" ht="31.5" x14ac:dyDescent="0.25">
      <c r="A66" s="8" t="s">
        <v>24</v>
      </c>
      <c r="B66" s="47" t="s">
        <v>108</v>
      </c>
      <c r="C66" s="30">
        <v>64200</v>
      </c>
      <c r="D66" s="3"/>
      <c r="E66" s="3"/>
      <c r="F66" s="3"/>
      <c r="G66" s="3"/>
    </row>
    <row r="67" spans="1:7" ht="21" customHeight="1" outlineLevel="3" x14ac:dyDescent="0.25">
      <c r="A67" s="22" t="s">
        <v>26</v>
      </c>
      <c r="B67" s="22"/>
      <c r="C67" s="22"/>
    </row>
    <row r="68" spans="1:7" ht="18" customHeight="1" x14ac:dyDescent="0.25">
      <c r="A68" s="8" t="s">
        <v>12</v>
      </c>
      <c r="B68" s="48" t="s">
        <v>109</v>
      </c>
      <c r="C68" s="30">
        <v>37661.839999999997</v>
      </c>
    </row>
    <row r="69" spans="1:7" s="4" customFormat="1" ht="20.25" customHeight="1" x14ac:dyDescent="0.25">
      <c r="A69" s="8" t="s">
        <v>27</v>
      </c>
      <c r="B69" s="48" t="s">
        <v>110</v>
      </c>
      <c r="C69" s="30">
        <v>45640.39</v>
      </c>
      <c r="D69" s="3"/>
      <c r="E69" s="3"/>
      <c r="F69" s="3"/>
      <c r="G69" s="3"/>
    </row>
    <row r="70" spans="1:7" ht="20.25" customHeight="1" outlineLevel="3" x14ac:dyDescent="0.25">
      <c r="A70" s="22" t="s">
        <v>28</v>
      </c>
      <c r="B70" s="22"/>
      <c r="C70" s="22"/>
    </row>
    <row r="71" spans="1:7" ht="18" customHeight="1" x14ac:dyDescent="0.25">
      <c r="A71" s="8" t="s">
        <v>12</v>
      </c>
      <c r="B71" s="50" t="s">
        <v>111</v>
      </c>
      <c r="C71" s="30">
        <v>61633</v>
      </c>
    </row>
    <row r="72" spans="1:7" s="4" customFormat="1" ht="20.25" customHeight="1" x14ac:dyDescent="0.25">
      <c r="A72" s="8" t="s">
        <v>29</v>
      </c>
      <c r="B72" s="40" t="s">
        <v>113</v>
      </c>
      <c r="C72" s="30">
        <v>60200</v>
      </c>
      <c r="D72" s="3"/>
      <c r="E72" s="3"/>
      <c r="F72" s="3"/>
      <c r="G72" s="3"/>
    </row>
    <row r="73" spans="1:7" s="4" customFormat="1" ht="20.25" customHeight="1" x14ac:dyDescent="0.25">
      <c r="A73" s="8" t="s">
        <v>30</v>
      </c>
      <c r="B73" s="49" t="s">
        <v>112</v>
      </c>
      <c r="C73" s="30">
        <v>130463</v>
      </c>
      <c r="D73" s="3"/>
      <c r="E73" s="3"/>
      <c r="F73" s="3"/>
      <c r="G73" s="3"/>
    </row>
    <row r="74" spans="1:7" ht="24.75" customHeight="1" outlineLevel="3" x14ac:dyDescent="0.25">
      <c r="A74" s="22" t="s">
        <v>31</v>
      </c>
      <c r="B74" s="22"/>
      <c r="C74" s="22"/>
    </row>
    <row r="75" spans="1:7" ht="20.25" customHeight="1" x14ac:dyDescent="0.25">
      <c r="A75" s="8" t="s">
        <v>12</v>
      </c>
      <c r="B75" s="51" t="s">
        <v>114</v>
      </c>
      <c r="C75" s="30">
        <v>55141</v>
      </c>
    </row>
    <row r="76" spans="1:7" s="4" customFormat="1" ht="31.5" x14ac:dyDescent="0.25">
      <c r="A76" s="8" t="s">
        <v>32</v>
      </c>
      <c r="B76" s="51" t="s">
        <v>116</v>
      </c>
      <c r="C76" s="30">
        <v>65111</v>
      </c>
      <c r="D76" s="3"/>
      <c r="E76" s="3"/>
      <c r="F76" s="3"/>
      <c r="G76" s="3"/>
    </row>
    <row r="77" spans="1:7" s="4" customFormat="1" ht="31.5" x14ac:dyDescent="0.25">
      <c r="A77" s="8" t="s">
        <v>33</v>
      </c>
      <c r="B77" s="51" t="s">
        <v>115</v>
      </c>
      <c r="C77" s="30">
        <v>64600</v>
      </c>
      <c r="D77" s="3"/>
      <c r="E77" s="3"/>
      <c r="F77" s="3"/>
      <c r="G77" s="3"/>
    </row>
    <row r="78" spans="1:7" ht="21" customHeight="1" outlineLevel="3" x14ac:dyDescent="0.25">
      <c r="A78" s="22" t="s">
        <v>35</v>
      </c>
      <c r="B78" s="22"/>
      <c r="C78" s="22"/>
    </row>
    <row r="79" spans="1:7" ht="20.25" customHeight="1" x14ac:dyDescent="0.25">
      <c r="A79" s="8" t="s">
        <v>12</v>
      </c>
      <c r="B79" s="52" t="s">
        <v>117</v>
      </c>
      <c r="C79" s="30">
        <v>45063.97</v>
      </c>
      <c r="D79" s="20"/>
    </row>
    <row r="80" spans="1:7" s="4" customFormat="1" ht="20.25" customHeight="1" x14ac:dyDescent="0.25">
      <c r="A80" s="8" t="s">
        <v>36</v>
      </c>
      <c r="B80" s="52" t="s">
        <v>118</v>
      </c>
      <c r="C80" s="30">
        <v>46442.63</v>
      </c>
      <c r="D80" s="3"/>
      <c r="E80" s="3"/>
      <c r="F80" s="3"/>
      <c r="G80" s="3"/>
    </row>
    <row r="81" spans="1:7" ht="21" customHeight="1" outlineLevel="3" x14ac:dyDescent="0.25">
      <c r="A81" s="22" t="s">
        <v>37</v>
      </c>
      <c r="B81" s="22"/>
      <c r="C81" s="22"/>
    </row>
    <row r="82" spans="1:7" ht="19.5" customHeight="1" x14ac:dyDescent="0.25">
      <c r="A82" s="17" t="s">
        <v>12</v>
      </c>
      <c r="B82" s="53" t="s">
        <v>119</v>
      </c>
      <c r="C82" s="30">
        <v>96842.73</v>
      </c>
      <c r="D82" s="20"/>
      <c r="E82" s="20"/>
    </row>
    <row r="83" spans="1:7" s="4" customFormat="1" ht="19.5" customHeight="1" x14ac:dyDescent="0.25">
      <c r="A83" s="17" t="s">
        <v>30</v>
      </c>
      <c r="B83" s="53" t="s">
        <v>120</v>
      </c>
      <c r="C83" s="30">
        <v>50486.53</v>
      </c>
      <c r="D83" s="21"/>
      <c r="E83" s="3"/>
      <c r="F83" s="3"/>
      <c r="G83" s="3"/>
    </row>
    <row r="84" spans="1:7" s="4" customFormat="1" ht="19.5" customHeight="1" x14ac:dyDescent="0.25">
      <c r="A84" s="17" t="s">
        <v>38</v>
      </c>
      <c r="B84" s="53" t="s">
        <v>121</v>
      </c>
      <c r="C84" s="30">
        <v>54048.47</v>
      </c>
      <c r="D84" s="3"/>
      <c r="E84" s="3"/>
      <c r="F84" s="3"/>
      <c r="G84" s="3"/>
    </row>
    <row r="85" spans="1:7" s="4" customFormat="1" ht="31.5" x14ac:dyDescent="0.25">
      <c r="A85" s="17" t="s">
        <v>39</v>
      </c>
      <c r="B85" s="53" t="s">
        <v>122</v>
      </c>
      <c r="C85" s="30">
        <v>50989.85</v>
      </c>
      <c r="D85" s="3"/>
      <c r="E85" s="3"/>
      <c r="F85" s="3"/>
      <c r="G85" s="3"/>
    </row>
    <row r="86" spans="1:7" s="4" customFormat="1" ht="22.5" customHeight="1" x14ac:dyDescent="0.25">
      <c r="A86" s="17" t="s">
        <v>40</v>
      </c>
      <c r="B86" s="53" t="s">
        <v>123</v>
      </c>
      <c r="C86" s="30">
        <v>69690</v>
      </c>
      <c r="D86" s="3"/>
      <c r="E86" s="3"/>
      <c r="F86" s="3"/>
      <c r="G86" s="3"/>
    </row>
    <row r="87" spans="1:7" ht="21" customHeight="1" outlineLevel="3" x14ac:dyDescent="0.25">
      <c r="A87" s="22" t="s">
        <v>41</v>
      </c>
      <c r="B87" s="22"/>
      <c r="C87" s="22"/>
    </row>
    <row r="88" spans="1:7" ht="20.25" customHeight="1" x14ac:dyDescent="0.25">
      <c r="A88" s="8" t="s">
        <v>43</v>
      </c>
      <c r="B88" s="54" t="s">
        <v>131</v>
      </c>
      <c r="C88" s="30">
        <v>105780.37</v>
      </c>
    </row>
    <row r="89" spans="1:7" ht="20.25" customHeight="1" x14ac:dyDescent="0.25">
      <c r="A89" s="8" t="s">
        <v>44</v>
      </c>
      <c r="B89" s="54" t="s">
        <v>130</v>
      </c>
      <c r="C89" s="30">
        <v>52267.95</v>
      </c>
    </row>
    <row r="90" spans="1:7" ht="36.75" customHeight="1" x14ac:dyDescent="0.25">
      <c r="A90" s="8" t="s">
        <v>45</v>
      </c>
      <c r="B90" s="54" t="s">
        <v>129</v>
      </c>
      <c r="C90" s="30">
        <v>56042.21</v>
      </c>
    </row>
    <row r="91" spans="1:7" ht="31.5" x14ac:dyDescent="0.25">
      <c r="A91" s="8" t="s">
        <v>46</v>
      </c>
      <c r="B91" s="54" t="s">
        <v>128</v>
      </c>
      <c r="C91" s="30">
        <v>68634.38</v>
      </c>
    </row>
    <row r="92" spans="1:7" ht="36" customHeight="1" x14ac:dyDescent="0.25">
      <c r="A92" s="8" t="s">
        <v>48</v>
      </c>
      <c r="B92" s="54" t="s">
        <v>127</v>
      </c>
      <c r="C92" s="30">
        <v>45856.34</v>
      </c>
    </row>
    <row r="93" spans="1:7" s="4" customFormat="1" ht="31.5" x14ac:dyDescent="0.25">
      <c r="A93" s="8" t="s">
        <v>47</v>
      </c>
      <c r="B93" s="54" t="s">
        <v>124</v>
      </c>
      <c r="C93" s="30">
        <v>42969.47</v>
      </c>
      <c r="D93" s="3"/>
      <c r="E93" s="3"/>
      <c r="F93" s="3"/>
      <c r="G93" s="3"/>
    </row>
    <row r="94" spans="1:7" s="4" customFormat="1" ht="31.5" x14ac:dyDescent="0.25">
      <c r="A94" s="8" t="s">
        <v>42</v>
      </c>
      <c r="B94" s="54" t="s">
        <v>126</v>
      </c>
      <c r="C94" s="30">
        <v>61312.15</v>
      </c>
      <c r="D94" s="3"/>
      <c r="E94" s="3"/>
      <c r="F94" s="3"/>
      <c r="G94" s="3"/>
    </row>
    <row r="95" spans="1:7" s="4" customFormat="1" ht="32.25" customHeight="1" x14ac:dyDescent="0.25">
      <c r="A95" s="8" t="s">
        <v>49</v>
      </c>
      <c r="B95" s="54" t="s">
        <v>125</v>
      </c>
      <c r="C95" s="30">
        <v>43256.74</v>
      </c>
      <c r="D95" s="3"/>
      <c r="E95" s="3"/>
      <c r="F95" s="3"/>
      <c r="G95" s="3"/>
    </row>
    <row r="96" spans="1:7" ht="25.5" customHeight="1" outlineLevel="3" x14ac:dyDescent="0.25">
      <c r="A96" s="22" t="s">
        <v>50</v>
      </c>
      <c r="B96" s="22"/>
      <c r="C96" s="22"/>
    </row>
    <row r="97" spans="1:7" ht="19.5" customHeight="1" x14ac:dyDescent="0.25">
      <c r="A97" s="17" t="s">
        <v>1</v>
      </c>
      <c r="B97" s="56" t="s">
        <v>132</v>
      </c>
      <c r="C97" s="30">
        <v>75057.41</v>
      </c>
    </row>
    <row r="98" spans="1:7" s="4" customFormat="1" ht="19.5" customHeight="1" x14ac:dyDescent="0.25">
      <c r="A98" s="17" t="s">
        <v>38</v>
      </c>
      <c r="B98" s="55" t="s">
        <v>133</v>
      </c>
      <c r="C98" s="30">
        <v>54843.43</v>
      </c>
      <c r="D98" s="3"/>
      <c r="E98" s="3"/>
      <c r="F98" s="3"/>
      <c r="G98" s="3"/>
    </row>
    <row r="99" spans="1:7" s="4" customFormat="1" ht="31.5" x14ac:dyDescent="0.25">
      <c r="A99" s="17" t="s">
        <v>24</v>
      </c>
      <c r="B99" s="55" t="s">
        <v>134</v>
      </c>
      <c r="C99" s="30">
        <v>68466.100000000006</v>
      </c>
      <c r="D99" s="3"/>
      <c r="E99" s="3"/>
      <c r="F99" s="3"/>
      <c r="G99" s="3"/>
    </row>
    <row r="100" spans="1:7" s="4" customFormat="1" ht="18.75" customHeight="1" x14ac:dyDescent="0.25">
      <c r="A100" s="17" t="s">
        <v>38</v>
      </c>
      <c r="B100" s="55" t="s">
        <v>135</v>
      </c>
      <c r="C100" s="30">
        <v>58951.27</v>
      </c>
      <c r="D100" s="3"/>
      <c r="E100" s="3"/>
      <c r="F100" s="3"/>
      <c r="G100" s="3"/>
    </row>
    <row r="101" spans="1:7" s="4" customFormat="1" ht="18.75" customHeight="1" x14ac:dyDescent="0.25">
      <c r="A101" s="17" t="s">
        <v>30</v>
      </c>
      <c r="B101" s="55" t="s">
        <v>136</v>
      </c>
      <c r="C101" s="30">
        <v>49476.98</v>
      </c>
      <c r="D101" s="3"/>
      <c r="E101" s="3"/>
      <c r="F101" s="3"/>
      <c r="G101" s="3"/>
    </row>
    <row r="102" spans="1:7" ht="25.5" customHeight="1" outlineLevel="3" x14ac:dyDescent="0.25">
      <c r="A102" s="22" t="s">
        <v>34</v>
      </c>
      <c r="B102" s="22"/>
      <c r="C102" s="22"/>
    </row>
    <row r="103" spans="1:7" ht="19.5" customHeight="1" x14ac:dyDescent="0.25">
      <c r="A103" s="8" t="s">
        <v>12</v>
      </c>
      <c r="B103" s="58" t="s">
        <v>137</v>
      </c>
      <c r="C103" s="30">
        <v>93363.81</v>
      </c>
    </row>
    <row r="104" spans="1:7" s="4" customFormat="1" ht="19.5" customHeight="1" x14ac:dyDescent="0.25">
      <c r="A104" s="8" t="s">
        <v>143</v>
      </c>
      <c r="B104" s="57" t="s">
        <v>138</v>
      </c>
      <c r="C104" s="30">
        <v>60718.94</v>
      </c>
      <c r="D104" s="3"/>
      <c r="E104" s="3"/>
      <c r="F104" s="3"/>
      <c r="G104" s="3"/>
    </row>
    <row r="105" spans="1:7" s="4" customFormat="1" ht="19.5" customHeight="1" x14ac:dyDescent="0.25">
      <c r="A105" s="8" t="s">
        <v>142</v>
      </c>
      <c r="B105" s="57" t="s">
        <v>139</v>
      </c>
      <c r="C105" s="30">
        <v>58976.28</v>
      </c>
      <c r="D105" s="3"/>
      <c r="E105" s="3"/>
      <c r="F105" s="3"/>
      <c r="G105" s="3"/>
    </row>
    <row r="106" spans="1:7" s="4" customFormat="1" ht="19.5" customHeight="1" x14ac:dyDescent="0.25">
      <c r="A106" s="8" t="s">
        <v>144</v>
      </c>
      <c r="B106" s="57" t="s">
        <v>140</v>
      </c>
      <c r="C106" s="30">
        <v>73976.28</v>
      </c>
      <c r="D106" s="3"/>
      <c r="E106" s="3"/>
      <c r="F106" s="3"/>
      <c r="G106" s="3"/>
    </row>
    <row r="107" spans="1:7" s="4" customFormat="1" ht="19.5" customHeight="1" x14ac:dyDescent="0.25">
      <c r="A107" s="8" t="s">
        <v>2</v>
      </c>
      <c r="B107" s="57" t="s">
        <v>141</v>
      </c>
      <c r="C107" s="30">
        <v>85348.13</v>
      </c>
      <c r="D107" s="3"/>
      <c r="E107" s="3"/>
      <c r="F107" s="3"/>
      <c r="G107" s="3"/>
    </row>
    <row r="108" spans="1:7" ht="25.5" customHeight="1" outlineLevel="3" x14ac:dyDescent="0.25">
      <c r="A108" s="22" t="s">
        <v>59</v>
      </c>
      <c r="B108" s="22"/>
      <c r="C108" s="22"/>
    </row>
    <row r="109" spans="1:7" ht="20.25" customHeight="1" x14ac:dyDescent="0.25">
      <c r="A109" s="8" t="s">
        <v>12</v>
      </c>
      <c r="B109" s="59" t="s">
        <v>145</v>
      </c>
      <c r="C109" s="30">
        <v>62186.25</v>
      </c>
    </row>
    <row r="110" spans="1:7" s="4" customFormat="1" ht="31.5" x14ac:dyDescent="0.25">
      <c r="A110" s="8" t="s">
        <v>51</v>
      </c>
      <c r="B110" s="59" t="s">
        <v>146</v>
      </c>
      <c r="C110" s="30">
        <v>48687.24</v>
      </c>
      <c r="D110" s="3"/>
      <c r="E110" s="3"/>
      <c r="F110" s="3"/>
      <c r="G110" s="3"/>
    </row>
    <row r="111" spans="1:7" x14ac:dyDescent="0.25">
      <c r="A111" s="11"/>
      <c r="B111" s="6"/>
      <c r="C111" s="7"/>
    </row>
    <row r="112" spans="1:7" ht="15.75" customHeight="1" x14ac:dyDescent="0.25">
      <c r="A112" s="37" t="s">
        <v>7</v>
      </c>
      <c r="B112" s="37"/>
      <c r="C112" s="37"/>
    </row>
    <row r="113" spans="1:3" ht="17.25" customHeight="1" x14ac:dyDescent="0.25">
      <c r="A113" s="37"/>
      <c r="B113" s="37"/>
      <c r="C113" s="37"/>
    </row>
    <row r="114" spans="1:3" ht="15.75" customHeight="1" x14ac:dyDescent="0.25">
      <c r="A114" s="37"/>
      <c r="B114" s="37"/>
      <c r="C114" s="37"/>
    </row>
  </sheetData>
  <mergeCells count="28">
    <mergeCell ref="A102:C102"/>
    <mergeCell ref="A108:C108"/>
    <mergeCell ref="A112:C114"/>
    <mergeCell ref="A74:C74"/>
    <mergeCell ref="A78:C78"/>
    <mergeCell ref="A81:C81"/>
    <mergeCell ref="A87:C87"/>
    <mergeCell ref="A96:C96"/>
    <mergeCell ref="A55:C55"/>
    <mergeCell ref="A59:C59"/>
    <mergeCell ref="A63:C63"/>
    <mergeCell ref="A67:C67"/>
    <mergeCell ref="A70:C70"/>
    <mergeCell ref="A31:C31"/>
    <mergeCell ref="A36:C36"/>
    <mergeCell ref="A40:C40"/>
    <mergeCell ref="A44:C44"/>
    <mergeCell ref="A48:C48"/>
    <mergeCell ref="A6:C6"/>
    <mergeCell ref="A10:C10"/>
    <mergeCell ref="A14:C14"/>
    <mergeCell ref="A21:C21"/>
    <mergeCell ref="A26:C26"/>
    <mergeCell ref="A1:B1"/>
    <mergeCell ref="A3:A5"/>
    <mergeCell ref="A2:C2"/>
    <mergeCell ref="C3:C5"/>
    <mergeCell ref="B3:B5"/>
  </mergeCells>
  <pageMargins left="0.78740157480314965" right="0.39370078740157483" top="0.59055118110236227" bottom="0.59055118110236227" header="0.39370078740157483" footer="0.39370078740157483"/>
  <pageSetup paperSize="9" scale="70" fitToHeight="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5426653D-1A67-47E8-B4A4-A8699F107EF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Управление делами</vt:lpstr>
      <vt:lpstr>'Управление делами'!Заголовки_для_печати</vt:lpstr>
      <vt:lpstr>'Управление делами'!Область_печати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Шакунова Руфина Куангалиевна</dc:creator>
  <cp:lastModifiedBy>Марина Гамидова</cp:lastModifiedBy>
  <cp:lastPrinted>2023-05-12T07:19:18Z</cp:lastPrinted>
  <dcterms:created xsi:type="dcterms:W3CDTF">2017-01-11T05:56:23Z</dcterms:created>
  <dcterms:modified xsi:type="dcterms:W3CDTF">2023-05-12T07:20:23Z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eport Name">
    <vt:lpwstr>C__Documents and Settings_ShakunovaRK_Local Settings_Application Data_Кейсистемс_Бюджет-КС_ReportManager_sqr_generator2016.xlsx</vt:lpwstr>
  </property>
</Properties>
</file>