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05" windowWidth="14805" windowHeight="7110" activeTab="1"/>
  </bookViews>
  <sheets>
    <sheet name="ДС" sheetId="1" r:id="rId1"/>
    <sheet name="школы" sheetId="2" r:id="rId2"/>
    <sheet name="удо" sheetId="3" r:id="rId3"/>
    <sheet name="прочие" sheetId="4" r:id="rId4"/>
  </sheets>
  <definedNames>
    <definedName name="_xlnm.Print_Area" localSheetId="0">ДС!$A$1:$C$638</definedName>
    <definedName name="_xlnm.Print_Area" localSheetId="3">прочие!$A$1:$C$51</definedName>
    <definedName name="_xlnm.Print_Area" localSheetId="2">удо!$A$1:$C$93</definedName>
    <definedName name="_xlnm.Print_Area" localSheetId="1">школы!$A$1:$C$695</definedName>
  </definedNames>
  <calcPr calcId="145621" iterate="1"/>
</workbook>
</file>

<file path=xl/calcChain.xml><?xml version="1.0" encoding="utf-8"?>
<calcChain xmlns="http://schemas.openxmlformats.org/spreadsheetml/2006/main">
  <c r="C20" i="2" l="1"/>
  <c r="C19" i="2"/>
  <c r="C17" i="2"/>
  <c r="C18" i="2"/>
  <c r="C16" i="2"/>
  <c r="C21" i="2"/>
  <c r="C15" i="2"/>
  <c r="C107" i="2" l="1"/>
  <c r="C110" i="2"/>
  <c r="C108" i="2"/>
  <c r="C109" i="2"/>
  <c r="C111" i="2"/>
  <c r="C106" i="2"/>
</calcChain>
</file>

<file path=xl/sharedStrings.xml><?xml version="1.0" encoding="utf-8"?>
<sst xmlns="http://schemas.openxmlformats.org/spreadsheetml/2006/main" count="2710" uniqueCount="1537">
  <si>
    <t xml:space="preserve">Информация о среднемесячной заработной плате </t>
  </si>
  <si>
    <t>Фамилия Имя Отчество</t>
  </si>
  <si>
    <t>Должность</t>
  </si>
  <si>
    <t xml:space="preserve">Среднемесячная заработная плата </t>
  </si>
  <si>
    <t>заведующий</t>
  </si>
  <si>
    <t>главный бухгалтер</t>
  </si>
  <si>
    <t>МДОУ "Детский сад №  62"</t>
  </si>
  <si>
    <t>МДОУ "Детский сад № 241"</t>
  </si>
  <si>
    <t>Бахвалова Елена Геннадьевна</t>
  </si>
  <si>
    <t>Мущинина Алла Сергеевна</t>
  </si>
  <si>
    <t>МДОУ "Детский сад № 68 "</t>
  </si>
  <si>
    <t>Волкова Галина Владимировна</t>
  </si>
  <si>
    <t>Ветрова Наталья Николаевна</t>
  </si>
  <si>
    <t xml:space="preserve">заместитель директора по АХЧ </t>
  </si>
  <si>
    <t>МДОУ "Детский сад № 78"</t>
  </si>
  <si>
    <t>Гусева Тамара Владимировна</t>
  </si>
  <si>
    <t>Смирнова Светлана Игоревна</t>
  </si>
  <si>
    <t>МДОУ "Детский сад № 18  "</t>
  </si>
  <si>
    <t>Елкина Елена Станиславовна</t>
  </si>
  <si>
    <t>заместитель директора по УВР</t>
  </si>
  <si>
    <t>МДОУ "Детский сад №  229  "</t>
  </si>
  <si>
    <t>Ципенко Раиса Ивановна</t>
  </si>
  <si>
    <t>Коляда Наталия Иосифовна</t>
  </si>
  <si>
    <t>Подколзина Мария Николаевна</t>
  </si>
  <si>
    <t>Бараковская Анна Николаевна</t>
  </si>
  <si>
    <t>МОУ "Основная школа № 73"</t>
  </si>
  <si>
    <t>Буева Елена Викторовна</t>
  </si>
  <si>
    <t>директор</t>
  </si>
  <si>
    <t xml:space="preserve">заместитель директора по УВР </t>
  </si>
  <si>
    <t>Шарова Светлана Сергеевна</t>
  </si>
  <si>
    <t xml:space="preserve">заместитель директора по ВР </t>
  </si>
  <si>
    <t>Мальцева Елена Алексеевна</t>
  </si>
  <si>
    <t>Ибрагимова Юлия Юрьевна</t>
  </si>
  <si>
    <t>МДОУ "Детский сад № 204   "</t>
  </si>
  <si>
    <t>МДОУ "Детский сад №  8"</t>
  </si>
  <si>
    <t>Титова Светлана Валерьевна</t>
  </si>
  <si>
    <t>МДОУ "Детский сад № 205 "</t>
  </si>
  <si>
    <t>Жигалина Татьяна Николаевна</t>
  </si>
  <si>
    <t>Прокофьева Светлана Анатольевна</t>
  </si>
  <si>
    <t>МДОУ "Детский сад № 31  "</t>
  </si>
  <si>
    <t>Орлова Тамара Викторовна</t>
  </si>
  <si>
    <t>Исаева Маргарита Геннадьевна</t>
  </si>
  <si>
    <t>МДОУ "Детский сад № 28  "</t>
  </si>
  <si>
    <t>Виноградова Надежда Николаевна</t>
  </si>
  <si>
    <t>МДОУ "Детский сад №  15 "</t>
  </si>
  <si>
    <t>Громова Ольга Александровна</t>
  </si>
  <si>
    <t>Шиловская Светлана Вениаминовна</t>
  </si>
  <si>
    <t>Шевченко Сергей Борисович</t>
  </si>
  <si>
    <t>Скотникова Ольга Николаевна</t>
  </si>
  <si>
    <t>Михайлова Татьяна Аркадьевна</t>
  </si>
  <si>
    <t>Темникова Наталья Евгеньевна</t>
  </si>
  <si>
    <t>МОУ "Абрис"</t>
  </si>
  <si>
    <t>Костров Андрей Александрович</t>
  </si>
  <si>
    <t>Затеева Марина Валерьевна</t>
  </si>
  <si>
    <t>Смирнова Ольга Владимировна</t>
  </si>
  <si>
    <t>МОУ ДО "Детский морской центр"</t>
  </si>
  <si>
    <t>заместитель директора по флоту</t>
  </si>
  <si>
    <t>МДОУ "Детский сад № 56 "</t>
  </si>
  <si>
    <t>Пашкова Наталия Геннадьевна</t>
  </si>
  <si>
    <t>Волкова Светлана Михайловна</t>
  </si>
  <si>
    <t>Ермолина Ирина Станиславовна</t>
  </si>
  <si>
    <t>заместитель заведующего по АХР</t>
  </si>
  <si>
    <t>Детский центр "Восхождение"</t>
  </si>
  <si>
    <t>Хайкина Ольга Владимировна</t>
  </si>
  <si>
    <t>Курина Татьяна Константиновна</t>
  </si>
  <si>
    <t>заместитель директора по УМР</t>
  </si>
  <si>
    <t>МДОУ "Детский сад № 176  "</t>
  </si>
  <si>
    <t>Проворова Вера Алексеевна</t>
  </si>
  <si>
    <t>МДОУ "Детский сад №   26</t>
  </si>
  <si>
    <t>Уткина Наталья Глебовна</t>
  </si>
  <si>
    <t>МДОУ "Детский сад № 59 "</t>
  </si>
  <si>
    <t>Мельникова Наталья Юрьевна</t>
  </si>
  <si>
    <t>Гришаева Галина Владимировна</t>
  </si>
  <si>
    <t>МДОУ "Детский сад №  97 "</t>
  </si>
  <si>
    <t>МДОУ "Детский сад № 233"</t>
  </si>
  <si>
    <t>МДОУ "Детский сад № 211 "</t>
  </si>
  <si>
    <t>МОУ "Средняя школа №  29   "</t>
  </si>
  <si>
    <t>Попова Вера Николаевна</t>
  </si>
  <si>
    <t>Муравьева Алла Александровна</t>
  </si>
  <si>
    <t>Смирнова Ирина Валерьевна</t>
  </si>
  <si>
    <t>Карпова Тамара Владимировна</t>
  </si>
  <si>
    <t>Воронцова Надежда Владимировна</t>
  </si>
  <si>
    <t>МКУ ЦОФОУ Заволжского района</t>
  </si>
  <si>
    <t>заместитель директора</t>
  </si>
  <si>
    <t>МДОУ "Детский сад №  37"</t>
  </si>
  <si>
    <t>Федорова Юлия Юрьевна</t>
  </si>
  <si>
    <t>Корноухова Инна Алексеевна</t>
  </si>
  <si>
    <t>Воронина Оксана Олеговна</t>
  </si>
  <si>
    <t>МДОУ "Детский сад №  61 "</t>
  </si>
  <si>
    <t>МОУ "ГЦРО"</t>
  </si>
  <si>
    <t>Бушная Ольга Вячеславовна</t>
  </si>
  <si>
    <t>Лаврентьева Ирина Витальевна</t>
  </si>
  <si>
    <t xml:space="preserve">заместитель директора </t>
  </si>
  <si>
    <t>Лазарев Александр Борисович</t>
  </si>
  <si>
    <t>Тяглова Елена Михайловна</t>
  </si>
  <si>
    <t>МОУ "Средняя школа №   43  "</t>
  </si>
  <si>
    <t>Борецкая Майя Валерьевна</t>
  </si>
  <si>
    <t>Лебедева Екатерина Николаевна</t>
  </si>
  <si>
    <t>Дружицкая Ольга Владимировна</t>
  </si>
  <si>
    <t>Майорова Анна Александровна</t>
  </si>
  <si>
    <t>заместитель директора поУВР</t>
  </si>
  <si>
    <t>Есина Людмила Александровна</t>
  </si>
  <si>
    <t>Нагибина Елена Владимировна</t>
  </si>
  <si>
    <t>Страшко Ольга Валентиновна</t>
  </si>
  <si>
    <t>Талютина Ольга Александровна</t>
  </si>
  <si>
    <t>Устинова Ирина Анатольевна</t>
  </si>
  <si>
    <t>Кузьмина Ирина Валентиновна</t>
  </si>
  <si>
    <t>Бирюкова Ольга Анатольевна</t>
  </si>
  <si>
    <t>МОУ "Основная школа № 46 "</t>
  </si>
  <si>
    <t>Павлова Светлана Павловна</t>
  </si>
  <si>
    <t>МДОУ "Детский сад № 29"</t>
  </si>
  <si>
    <t>Молчанова Юлия Александровна</t>
  </si>
  <si>
    <t>МДОУ "Детский сад №  35 "</t>
  </si>
  <si>
    <t>МДОУ "Детский сад №38   "</t>
  </si>
  <si>
    <t>Таганова Светлана Ивановна</t>
  </si>
  <si>
    <t>Гарцев Петр Юрьевич</t>
  </si>
  <si>
    <t>МДОУ "Детский сад № 203  "</t>
  </si>
  <si>
    <t>Харчева Валентина Михайловна</t>
  </si>
  <si>
    <t>Мазурец Елена Николаевна</t>
  </si>
  <si>
    <t>Смирнова Светлана Викторовна</t>
  </si>
  <si>
    <t>Смирнова Анжелика Евгеньевна</t>
  </si>
  <si>
    <t>МУ  Центр " Доверие  "</t>
  </si>
  <si>
    <t xml:space="preserve">Шелкова Валентина Анамовна </t>
  </si>
  <si>
    <t>Яхура Юлия Геннадьевна</t>
  </si>
  <si>
    <t>заместитель директора по ПМПК</t>
  </si>
  <si>
    <t>Ирхина Татьяна Александровна</t>
  </si>
  <si>
    <t>заместитель директора по ССО</t>
  </si>
  <si>
    <t>Филизнова Вера Владимировна</t>
  </si>
  <si>
    <t>Урюпина Елена Вениаминовна</t>
  </si>
  <si>
    <t>МДОУ "Детский сад №  30 "</t>
  </si>
  <si>
    <t>МДОУ "Детский сад № 182"</t>
  </si>
  <si>
    <t>Горшкова Ольга Анатольевна</t>
  </si>
  <si>
    <t>МОУ "Средняя школа №  3   "</t>
  </si>
  <si>
    <t>Истратий Елена Константиновна</t>
  </si>
  <si>
    <t>Куликова Анна Анатольевна</t>
  </si>
  <si>
    <t>Каймакова Светлана Юрьевна</t>
  </si>
  <si>
    <t>заместитель директора по ВР</t>
  </si>
  <si>
    <t>МДОУ "Детский сад №  24"</t>
  </si>
  <si>
    <t>МДОУ "Детский сад №  234 "</t>
  </si>
  <si>
    <t>Мурашова Светлана Вячеславовна</t>
  </si>
  <si>
    <t>МДОУ "Детский сад №  114 "</t>
  </si>
  <si>
    <t>Борзова Светлана Сергеевна</t>
  </si>
  <si>
    <t>Онищенко Ольга Германовна</t>
  </si>
  <si>
    <t xml:space="preserve">заместитель заведующего по АХР </t>
  </si>
  <si>
    <t>МДОУ "Детский сад №   173"</t>
  </si>
  <si>
    <t>Скребнева Ольга Вадимовна</t>
  </si>
  <si>
    <t>Капшай Дмитрий Сергеевич</t>
  </si>
  <si>
    <t>МОУ "Средняя школа №  28"</t>
  </si>
  <si>
    <t>Зыкова Ольга Викторовна</t>
  </si>
  <si>
    <t>Полякова Ольга Владимировна</t>
  </si>
  <si>
    <t>Голицина Лариса Александровна</t>
  </si>
  <si>
    <t>МДОУ "Детский сад №   "192"</t>
  </si>
  <si>
    <t>Булатова Ирина Владимировна</t>
  </si>
  <si>
    <t>Баркова Татьяна Викторовна</t>
  </si>
  <si>
    <t>Батунова Татьяна Александровна</t>
  </si>
  <si>
    <t>МОУ ДО ЦДТ "Витязь"</t>
  </si>
  <si>
    <t>Мирошникова Марина Владимировна</t>
  </si>
  <si>
    <t>Семина Елена Владимировна</t>
  </si>
  <si>
    <t>МДОУ "Детский сад №  109 "</t>
  </si>
  <si>
    <t>Мастакова Елена Ивановна</t>
  </si>
  <si>
    <t>Прокопчук Алла Павловна</t>
  </si>
  <si>
    <t>Маругина Наталья Александровна</t>
  </si>
  <si>
    <t>Тимощук Галина Васильевна</t>
  </si>
  <si>
    <t>Яценко Татьяна Александровна</t>
  </si>
  <si>
    <t>Уткина Любовь Константиновна</t>
  </si>
  <si>
    <t>Амелин Александр Николаевич</t>
  </si>
  <si>
    <t>Акатов Михаил Александрович</t>
  </si>
  <si>
    <t>Майорова Наталия Анатольевна</t>
  </si>
  <si>
    <t>Дулова Екатерина Евгеньевна</t>
  </si>
  <si>
    <t>МДОУ "Детский сад № 183"</t>
  </si>
  <si>
    <t>Первунинская Елена Николаевна</t>
  </si>
  <si>
    <t>МДОУ "Детский сад № 246  "</t>
  </si>
  <si>
    <t>Лату Марина Ивановна</t>
  </si>
  <si>
    <t>Серова Валентина Николаевна</t>
  </si>
  <si>
    <t>МДОУ "Детский сад № 92  "</t>
  </si>
  <si>
    <t>Куликова Татьяна Вячеславовна</t>
  </si>
  <si>
    <t>МДОУ "Детский сад №  57 "</t>
  </si>
  <si>
    <t>МДОУ "Детский сад №   "107"</t>
  </si>
  <si>
    <t>Стрелец Галина Николаевна</t>
  </si>
  <si>
    <t>Фатиева Татьяна Евгеньевна</t>
  </si>
  <si>
    <t>МОУ ДО "Дом детского творчества Фрунзенского района"</t>
  </si>
  <si>
    <t>Дудочкин Сергей Николаевич</t>
  </si>
  <si>
    <t>Торхунов Александр Викторович</t>
  </si>
  <si>
    <t>Мардарьева Татьяна Ильинична</t>
  </si>
  <si>
    <t>МОУ "Средняя школа №     42"</t>
  </si>
  <si>
    <t>заместитель директора по АХЧ</t>
  </si>
  <si>
    <t>МОУ "Основная  школа № 41 "</t>
  </si>
  <si>
    <t>Савина Валентина Анатольевна</t>
  </si>
  <si>
    <t>Белякова Марина Викторовна</t>
  </si>
  <si>
    <t>Митякова Ирина Романовна</t>
  </si>
  <si>
    <t>МДОУ "Детский сад № 106"</t>
  </si>
  <si>
    <t>Михайлова Марианна Владимировна</t>
  </si>
  <si>
    <t>Чеснокова Любовь Александровна</t>
  </si>
  <si>
    <t>МОУ ДО ДЭЦ "Родник"</t>
  </si>
  <si>
    <t>Балашова Ольга Александровна</t>
  </si>
  <si>
    <t>Луковикова Ирина Ивановна</t>
  </si>
  <si>
    <t>Сочкова Елена Алексеевна</t>
  </si>
  <si>
    <t>Игнатченко Галина Васильевна</t>
  </si>
  <si>
    <t>МДОУ "Детский сад № 44  "</t>
  </si>
  <si>
    <t>заместитель директора по АХР</t>
  </si>
  <si>
    <t>МОУ "Средняя школа № 99    "</t>
  </si>
  <si>
    <t>Белов Валерий Николаевич</t>
  </si>
  <si>
    <t>Шаброва Елена Николаевна</t>
  </si>
  <si>
    <t>Мильто Светлана Сергеевна</t>
  </si>
  <si>
    <t>Плащенкова Екатерина Александровна</t>
  </si>
  <si>
    <t>МОУ ДО ЯрЮЦ "Радуга"</t>
  </si>
  <si>
    <t>Трофимова Наталья Викторовна</t>
  </si>
  <si>
    <t>МОУ "Открытая сменная  школа № 94 "</t>
  </si>
  <si>
    <t>МДОУ "Детский сад №   "19"</t>
  </si>
  <si>
    <t>Морозова Светлана Викторовна</t>
  </si>
  <si>
    <t>Киселев Валерий Анатольевич</t>
  </si>
  <si>
    <t>Бабушкина Галина Викторовна</t>
  </si>
  <si>
    <t xml:space="preserve">заместитель директора по АХР </t>
  </si>
  <si>
    <t>Первушина Любовь Николаевна</t>
  </si>
  <si>
    <t>Котова Татьяна Михайловна</t>
  </si>
  <si>
    <t>МДОУ "Детский сад №  75 "</t>
  </si>
  <si>
    <t>Львова Ольга Анатольевна</t>
  </si>
  <si>
    <t>МОУ ДО Центр "Истоки"</t>
  </si>
  <si>
    <t>Озерова Татьяна Николаевна</t>
  </si>
  <si>
    <t>Сорокина Ирина Борисовна</t>
  </si>
  <si>
    <t>Абдуллаева Светлана Львовна</t>
  </si>
  <si>
    <t>Акилова Вера Николаевна</t>
  </si>
  <si>
    <t>МДОУ "Детский сад № 54  "</t>
  </si>
  <si>
    <t>МДОУ "Детский сад №228"</t>
  </si>
  <si>
    <t>Чубарнова Елена Алексеевна</t>
  </si>
  <si>
    <t>МДОУ "Детский сад №   149"</t>
  </si>
  <si>
    <t>Яцина Екатерина Евгеньевна</t>
  </si>
  <si>
    <t>Чудинова Нина Федоровна</t>
  </si>
  <si>
    <t>МОУ "Средняя школа № 58 "</t>
  </si>
  <si>
    <t>Александрова Наталия Игоревна</t>
  </si>
  <si>
    <t>Горбачева Александра Николаевна</t>
  </si>
  <si>
    <t>Иванова Елена Анатольевна</t>
  </si>
  <si>
    <t>Крупкина Татьяна Викторовна</t>
  </si>
  <si>
    <t>Макарчикова Ольга Юрьевна</t>
  </si>
  <si>
    <t>Фролова Евдокия Андреевна</t>
  </si>
  <si>
    <t>МОУ "Средняя школа № 55"</t>
  </si>
  <si>
    <t>Тюленева Ольга Леонидовна</t>
  </si>
  <si>
    <t>Гускина Ольга Владиславовна</t>
  </si>
  <si>
    <t>Сергеева Ольга Николаевна</t>
  </si>
  <si>
    <t>заместитель директора по  УВР</t>
  </si>
  <si>
    <t>Давыдова Оксана Александровна</t>
  </si>
  <si>
    <t>МДОУ "Детский сад № 243 "</t>
  </si>
  <si>
    <t>Калина Ирина Валерьевна</t>
  </si>
  <si>
    <t>Животовская Вера Олеговна</t>
  </si>
  <si>
    <t>Кузнецов Виктор Васильевич</t>
  </si>
  <si>
    <t>Ронзина Лариса Михайловна</t>
  </si>
  <si>
    <t>Полетаева Елена Вениаминовна</t>
  </si>
  <si>
    <t>Панфилова Татьяна Львовна</t>
  </si>
  <si>
    <t>Сокова Наталья Владимировна</t>
  </si>
  <si>
    <t>Гусев Дмитрий Алексеевич</t>
  </si>
  <si>
    <t>МДОУ "Детский сад № 42  "</t>
  </si>
  <si>
    <t>Асеева Надежда Алексеевна</t>
  </si>
  <si>
    <t>Сорокина Светлана Сергеевна</t>
  </si>
  <si>
    <t>МДОУ "Детский сад № 25 "</t>
  </si>
  <si>
    <t>МДОУ "Детский сад № 124  "</t>
  </si>
  <si>
    <t>Збаранская Татьяна Александровна</t>
  </si>
  <si>
    <t>Васюшина Екатерина Викторовна</t>
  </si>
  <si>
    <t>МОУ ДО ДЮЦ "Ярославич"</t>
  </si>
  <si>
    <t>МДОУ "Детский сад № 193  "</t>
  </si>
  <si>
    <t>Желиховская Марина Павловна</t>
  </si>
  <si>
    <t>МДОУ "Детский сад № 82"</t>
  </si>
  <si>
    <t>Ульянкина Наталья Викторовна</t>
  </si>
  <si>
    <t>Григорьева Татьяна Павловна</t>
  </si>
  <si>
    <t>МДОУ "Детский сад № 148 "</t>
  </si>
  <si>
    <t>Гусева Наталья Валентиновна</t>
  </si>
  <si>
    <t>Козлова Ольга Алексеевна</t>
  </si>
  <si>
    <t>МДОУ "Детский сад №  222 "</t>
  </si>
  <si>
    <t>Смирнова Ольга Альбертовна</t>
  </si>
  <si>
    <t>Панова Ольга Александровна</t>
  </si>
  <si>
    <t>МОУ "Средняя школа №   31  "</t>
  </si>
  <si>
    <t>Алешина Татьяна Николавна</t>
  </si>
  <si>
    <t>Смекалова Ирина Николаевна</t>
  </si>
  <si>
    <t>Молодкина Жанна Евгеньевна</t>
  </si>
  <si>
    <t>Монахова Елена Зиновьевна</t>
  </si>
  <si>
    <t>Крупичева Светлана Константиновна</t>
  </si>
  <si>
    <t>МОУ "Средняя школа № 66"</t>
  </si>
  <si>
    <t>Золотарева Елена Валерьевна</t>
  </si>
  <si>
    <t>Алляных Наталья Викторовна</t>
  </si>
  <si>
    <t>Мильто Лариса Валентиновна</t>
  </si>
  <si>
    <t>МДОУ "Детский сад №   237"</t>
  </si>
  <si>
    <t>Полякова Ирина Юрьевна</t>
  </si>
  <si>
    <t>МОУ "Средняя школа №  50   "</t>
  </si>
  <si>
    <t>Хворикова Елена Юрьевна</t>
  </si>
  <si>
    <t>Стомпелева Ольга Валентиновна</t>
  </si>
  <si>
    <t>МДОУ "Детский сад №   "27"</t>
  </si>
  <si>
    <t>МДОУ "Детский сад № 131"</t>
  </si>
  <si>
    <t>Краснощекова Людмила Михайловна</t>
  </si>
  <si>
    <t>Яптева Юлия Алексеевна</t>
  </si>
  <si>
    <t xml:space="preserve">МДОУ "Детский сад № 125"  </t>
  </si>
  <si>
    <t>Потапова Нина Александровна</t>
  </si>
  <si>
    <t>заместитель заведующего по АХЧ</t>
  </si>
  <si>
    <t>Гордеева Екатерина Валерьевна</t>
  </si>
  <si>
    <t>МДОУ "Детский сад №   175"</t>
  </si>
  <si>
    <t>Сорокина Татьяна Васильевна</t>
  </si>
  <si>
    <t>Степанова Ирина Андреевна</t>
  </si>
  <si>
    <t>МДОУ "Детский сад №  99 "</t>
  </si>
  <si>
    <t>Сергеева Татьяна Сергеевна</t>
  </si>
  <si>
    <t>МОУ "Средняя школа № 2 "</t>
  </si>
  <si>
    <t>Артюнина Ирина Викторовна</t>
  </si>
  <si>
    <t>МОУ "Средняя школа № 77 "</t>
  </si>
  <si>
    <t>Чеснокова Татьяна Сергеевна</t>
  </si>
  <si>
    <t>Ненахова Лариса Алексеевна</t>
  </si>
  <si>
    <t>Шаулина Елена Александровна</t>
  </si>
  <si>
    <t>Данилова Елена Александровна</t>
  </si>
  <si>
    <t>Зиновьева Галина Ивановна</t>
  </si>
  <si>
    <t>Батузова Ирина Владимировна</t>
  </si>
  <si>
    <t>Конохова Любовь Ивановна</t>
  </si>
  <si>
    <t>Маркина Ксения Сергеевна</t>
  </si>
  <si>
    <t>МОУ "Средняя школа №   16  "</t>
  </si>
  <si>
    <t>Иванова Наталия Борисовна</t>
  </si>
  <si>
    <t>Жукова Елена Александровна</t>
  </si>
  <si>
    <t>Михина Наталья Ивановна</t>
  </si>
  <si>
    <t>МОУ "Средняя школа № 6"</t>
  </si>
  <si>
    <t>Чезлова Ольга Анатольевна</t>
  </si>
  <si>
    <t>Лебедева Ольга Вячеславовна</t>
  </si>
  <si>
    <t>Павлова Алена Валерьевна</t>
  </si>
  <si>
    <t>Яранова Ирина Александровна</t>
  </si>
  <si>
    <t>МДОУ "Детский сад № 102  "</t>
  </si>
  <si>
    <t>МОУ "Средняя школа №  5 "</t>
  </si>
  <si>
    <t>Петрова Ирина Валентиновна</t>
  </si>
  <si>
    <t>Лавренко Светлана Игоревна</t>
  </si>
  <si>
    <t>Новожилова Наталия Михайловна</t>
  </si>
  <si>
    <t>МКУ ЦОФОУ Дзержинского района</t>
  </si>
  <si>
    <t>Соболева Светлана Александровна</t>
  </si>
  <si>
    <t>Беркович Мария Геннадьевна</t>
  </si>
  <si>
    <t>Овечкина Елена Владимировна</t>
  </si>
  <si>
    <t>МОУ "Средняя школа №     17</t>
  </si>
  <si>
    <t>Лиленко Ольга Вячеславовна</t>
  </si>
  <si>
    <t>Шулятникова Анна Викторовна</t>
  </si>
  <si>
    <t>Бесхмельнова Наталья Валентиновна</t>
  </si>
  <si>
    <t>МДОУ "Детский сад №155 "</t>
  </si>
  <si>
    <t>Карпычева Елена Валерьевна</t>
  </si>
  <si>
    <t>Ботвина Елена Валерьевна</t>
  </si>
  <si>
    <t>Бобылева Надежда Александровна</t>
  </si>
  <si>
    <t>МОУ "Средняя школа №  89 "</t>
  </si>
  <si>
    <t>Белькова Тамара Рафасовна</t>
  </si>
  <si>
    <t>Гусева Любовь Юрьевна</t>
  </si>
  <si>
    <t>Голубкова Елена Алексеевна</t>
  </si>
  <si>
    <t>Лазарева Ирина Владимировна</t>
  </si>
  <si>
    <t>Горбунова Людмила Никандровна</t>
  </si>
  <si>
    <t>Проворкова Оксана Владимировна</t>
  </si>
  <si>
    <t>МОУ "Средняя школа №   83  "</t>
  </si>
  <si>
    <t>Глазкова Ольга Викторовна</t>
  </si>
  <si>
    <t>Лебедева Елена Юрьевна</t>
  </si>
  <si>
    <t>Болотова Валентина Александровна</t>
  </si>
  <si>
    <t>Новикова Валентина Сергеевна</t>
  </si>
  <si>
    <t>Тоболкина Ирина Сергеевна</t>
  </si>
  <si>
    <t>Хатеева Людмила Константиновна</t>
  </si>
  <si>
    <t>Базылевич Виктория Владимировна</t>
  </si>
  <si>
    <t>МДОУ "Детский сад № 6   "</t>
  </si>
  <si>
    <t>Тищенко Елена Владимировна</t>
  </si>
  <si>
    <t>Дегтярева Ольга Владимировна</t>
  </si>
  <si>
    <t>Сорокина Наталия Александровна</t>
  </si>
  <si>
    <t>МДОУ "Детский сад № 81"</t>
  </si>
  <si>
    <t>Халиченко Валентина Эдуардовна</t>
  </si>
  <si>
    <t>МДОУ "Детский сад №  112 "</t>
  </si>
  <si>
    <t xml:space="preserve">заместитель заведующего по АХЧ </t>
  </si>
  <si>
    <t>МОУ "Санаторно-лесная школа "</t>
  </si>
  <si>
    <t>Ушкова Нина Васильевна</t>
  </si>
  <si>
    <t>Пыжова Светлана Георгиевна</t>
  </si>
  <si>
    <t xml:space="preserve">заместитель директора по УР </t>
  </si>
  <si>
    <t>Малафеева Анастасия Маратовна</t>
  </si>
  <si>
    <t>заместитель директора по ЛОЧ</t>
  </si>
  <si>
    <t>Леванычева Юлия Владимировна</t>
  </si>
  <si>
    <t>МОУ "Средняя школа №  51"</t>
  </si>
  <si>
    <t>Андронов Дмитрий Анатольевич</t>
  </si>
  <si>
    <t>Земская Лариса Анатольевна</t>
  </si>
  <si>
    <t>Кулюзина Людмила Владимировна</t>
  </si>
  <si>
    <t>Дугина Любовь Вячеславовна</t>
  </si>
  <si>
    <t>Скибицкая Елена Львовна</t>
  </si>
  <si>
    <t>Молодова Екатерина Михайловна</t>
  </si>
  <si>
    <t>МДОУ "Детский сад № 145  "</t>
  </si>
  <si>
    <t>Шурыгина Нина Михайловна</t>
  </si>
  <si>
    <t>Антонова Ольга Викторовна</t>
  </si>
  <si>
    <t>заместитель заведующей по АХР</t>
  </si>
  <si>
    <t>МДОУ "Детский сад № 40  "</t>
  </si>
  <si>
    <t>Калашникова Юлия Александровна</t>
  </si>
  <si>
    <t>МДОУ "Детский сад № 184  "</t>
  </si>
  <si>
    <t>Гуричева Лариса Вениаминовна</t>
  </si>
  <si>
    <t>МДОУ "Детский сад № 126  "</t>
  </si>
  <si>
    <t>Луканина Светлана Владимировна</t>
  </si>
  <si>
    <t>Майер Светлана Ивановна</t>
  </si>
  <si>
    <t>Балдычева Татьяна Геннадьевна</t>
  </si>
  <si>
    <t>МДОУ "Детский сад № 36"</t>
  </si>
  <si>
    <t>МДОУ "Детский сад № 20 "</t>
  </si>
  <si>
    <t>Чехлатая Елена Владимировна</t>
  </si>
  <si>
    <t>Шадрина Марина Вячеславовна</t>
  </si>
  <si>
    <t>Свешникова Наталья Владимировна</t>
  </si>
  <si>
    <t>МДОУ "Детский сад № 128 "</t>
  </si>
  <si>
    <t>Механикова Лариса Львовна</t>
  </si>
  <si>
    <t>Кузьмичева Алена Юрьевна</t>
  </si>
  <si>
    <t>Севрюк Алексей Олегович</t>
  </si>
  <si>
    <t>МОУ "Средняя школа №   25  "</t>
  </si>
  <si>
    <t>МДОУ "Детский сад № 235   "</t>
  </si>
  <si>
    <t>Сергеева Елена Валентиновна</t>
  </si>
  <si>
    <t>Хатажукова Марина Анатольевна</t>
  </si>
  <si>
    <t>Игнатьева Елена Николаевна</t>
  </si>
  <si>
    <t>муниципальное общеобразовательное учреждение "Средняя школа № 37 с углубленным изучением английского языка"</t>
  </si>
  <si>
    <t>Евстратова Екатерина Сергеевна</t>
  </si>
  <si>
    <t>Воскресенская Галина Владимировна</t>
  </si>
  <si>
    <t>Афиногентова Юлия Игоревна</t>
  </si>
  <si>
    <t>МОУ "Средняя школа № 18 "</t>
  </si>
  <si>
    <t>Боровкова Юлия Викторовна</t>
  </si>
  <si>
    <t>Башкова Ольга Владиславовна</t>
  </si>
  <si>
    <t>Майорова Елена Юрьевна</t>
  </si>
  <si>
    <t>Фокина Татьяна Александровна</t>
  </si>
  <si>
    <t>Зеленова Юлия Геннадьевна</t>
  </si>
  <si>
    <t>МДОУ "Детский сад № 22"</t>
  </si>
  <si>
    <t>Рощина Ольга Константиновна</t>
  </si>
  <si>
    <t>МДОУ "Детский сад № 5 "</t>
  </si>
  <si>
    <t>Пачкалева Татьяна Васильевна</t>
  </si>
  <si>
    <t>Вдовина Валентина Анатольевна</t>
  </si>
  <si>
    <t>Тюрина Елена Анатольевна</t>
  </si>
  <si>
    <t>Копеина Ольга Владимировна</t>
  </si>
  <si>
    <t>Нечаева Елена Валерьевна</t>
  </si>
  <si>
    <t>МОУ "Средняя школа № 71 "</t>
  </si>
  <si>
    <t>Баранова Светлана Николаевна</t>
  </si>
  <si>
    <t>Маргозина Дарья Николаевна</t>
  </si>
  <si>
    <t>Андреянова Галина Александровна</t>
  </si>
  <si>
    <t>МДОУ "Детский сад № 48"</t>
  </si>
  <si>
    <t>Крылова Любовь Юрьевна</t>
  </si>
  <si>
    <t>МДОУ "Детский сад № 9  "</t>
  </si>
  <si>
    <t>Кузьмина Маргарита Владимировна</t>
  </si>
  <si>
    <t>МДОУ "Детский сад № 23  "</t>
  </si>
  <si>
    <t>Тепенина Ольга Петровна</t>
  </si>
  <si>
    <t>МОУ "Средняя школа № 32"</t>
  </si>
  <si>
    <t>МОУ "Средняя школа №   35"</t>
  </si>
  <si>
    <t>Хелашвили Ольга Викторовна</t>
  </si>
  <si>
    <t>МДОУ "Детский сад № 13  "</t>
  </si>
  <si>
    <t>Першина Наталья Геннадьевна</t>
  </si>
  <si>
    <t>МКУ ЦОФОУ Фрунзенского и Красноперекопского районов</t>
  </si>
  <si>
    <t>Дементьев Валерий Николаевич</t>
  </si>
  <si>
    <t>Макар Татьяна Владимировна</t>
  </si>
  <si>
    <t>Якимчук Ирина Александровна</t>
  </si>
  <si>
    <t>МДОУ "Детский сад № 142 "</t>
  </si>
  <si>
    <t>Куликова Юлия Юрьевна</t>
  </si>
  <si>
    <t>Буланина Наталия Александровна</t>
  </si>
  <si>
    <t>МУ Центр "Развитие"</t>
  </si>
  <si>
    <t xml:space="preserve">Павлова Марина Вадимовна </t>
  </si>
  <si>
    <t>Железцова Елена Юрьевна</t>
  </si>
  <si>
    <t xml:space="preserve">Кисаримова Людмила Анатольевна </t>
  </si>
  <si>
    <t>МОУ "Средняя школа №  80   "</t>
  </si>
  <si>
    <t>Хитрова Галина Владиславовна</t>
  </si>
  <si>
    <t>Беляшова Татьяна Анатольевна</t>
  </si>
  <si>
    <t>Гусева Екатерина Ивановна</t>
  </si>
  <si>
    <t>Иванова Марина Александровна</t>
  </si>
  <si>
    <t>Мозгова Наталья Владимировна</t>
  </si>
  <si>
    <t>Тугаринова Ирина Викторовна</t>
  </si>
  <si>
    <t>Федотовская Наталия Борисовна</t>
  </si>
  <si>
    <t>Жигалова Ольга Михайловна</t>
  </si>
  <si>
    <t>Бубякина Ирина Сергеевна</t>
  </si>
  <si>
    <t>МДОУ "Детский сад № 130"</t>
  </si>
  <si>
    <t>Казанцева Ася Николаевна</t>
  </si>
  <si>
    <t>Бараничева Ольга Валерьевна</t>
  </si>
  <si>
    <t>Отбоева Евгения Сергеевна</t>
  </si>
  <si>
    <t>МДОУ "Детский сад №   3"</t>
  </si>
  <si>
    <t>Скрипачева Елена Аркадьевна</t>
  </si>
  <si>
    <t>Салтыкова Юлия Вячеславовна</t>
  </si>
  <si>
    <t>МОУ "Средняя школа № 49    "</t>
  </si>
  <si>
    <t>Сидорова Наталия Владимировна</t>
  </si>
  <si>
    <t>Шарыгина Елена Левановна</t>
  </si>
  <si>
    <t>Пушкова Ирина Александровна</t>
  </si>
  <si>
    <t>Конкина Светлана Владимировна</t>
  </si>
  <si>
    <t>МДОУ "Детский сад №   "144"</t>
  </si>
  <si>
    <t>Новоселова Елена Сергеевна</t>
  </si>
  <si>
    <t>Астафьева Юлия Витальевна</t>
  </si>
  <si>
    <t>МОУ "Средняя школа № 72 "</t>
  </si>
  <si>
    <t>Курбанова светлана Викторовна</t>
  </si>
  <si>
    <t>Мищенко Татьяана Александровна</t>
  </si>
  <si>
    <t>Казакова Диана Владимировна</t>
  </si>
  <si>
    <t>Павлюкова Елена Васильевна</t>
  </si>
  <si>
    <t>Вятер Анна Вениаминовна</t>
  </si>
  <si>
    <t>МДОУ "Детский сад № 85"</t>
  </si>
  <si>
    <t>Пепина Ирина Львовна</t>
  </si>
  <si>
    <t>Спиридонова Елена Владимировна</t>
  </si>
  <si>
    <t>МОУ "Средняя школа № 74 имени Ю.А. Гагарина"</t>
  </si>
  <si>
    <t>МДОУ "Детский сад № 215   "</t>
  </si>
  <si>
    <t>Новожилова Татьяна Юрьевна</t>
  </si>
  <si>
    <t>Морозова Юлия Андреевна</t>
  </si>
  <si>
    <t>муниципальное образовательное учреждение дополнительного образования "Дом творчества Красноперекопского района"</t>
  </si>
  <si>
    <t>Зиновьева Людмила Дмитриевна</t>
  </si>
  <si>
    <t>Белякова Наталья Вадимовна</t>
  </si>
  <si>
    <t>Запарина Елена Михайловна</t>
  </si>
  <si>
    <t>МДОУ "Детский сад 190   "</t>
  </si>
  <si>
    <t>Кузнецова Людмила Геннадьевна</t>
  </si>
  <si>
    <t>МДОУ "Детский сад № 172  "</t>
  </si>
  <si>
    <t>Магистрова Марина Борисовна</t>
  </si>
  <si>
    <t>Бырко Валентина Васильевна</t>
  </si>
  <si>
    <t>Назарова Татьяна Николаевна</t>
  </si>
  <si>
    <t>Терешина Елена Ивановна</t>
  </si>
  <si>
    <t>МДОУ "Детский сад № 65  "</t>
  </si>
  <si>
    <t>Галстян Ольга Витальевна</t>
  </si>
  <si>
    <t>Семенова Анна Александровна</t>
  </si>
  <si>
    <t>Сырова Наталья Евгеньевна</t>
  </si>
  <si>
    <t>МОУ "Средняя школа № 30 "</t>
  </si>
  <si>
    <t>Птицына Надежда Юрьевна</t>
  </si>
  <si>
    <t>Ахметуалиева Юлия Викторовна</t>
  </si>
  <si>
    <t>Артамонова Елена Алексеевна</t>
  </si>
  <si>
    <t>Собеская Ирина Анатольевна</t>
  </si>
  <si>
    <t>Хрящева Юлия Викторовна</t>
  </si>
  <si>
    <t>МОУ ДООЦ им. А. Матросова</t>
  </si>
  <si>
    <t>Рейхард Татьяна Валентиновна</t>
  </si>
  <si>
    <t>МДОУ "Детский сад № 83  "</t>
  </si>
  <si>
    <t>Шуникова Надежда Борисовна</t>
  </si>
  <si>
    <t>МОУ "Средняя школа № 40"</t>
  </si>
  <si>
    <t>Клёпова Светлана Станиславовна</t>
  </si>
  <si>
    <t>Рыбина Елена Геннадьевна</t>
  </si>
  <si>
    <t>Малюшкина Светлана Витальевна</t>
  </si>
  <si>
    <t>Таточенко Галина Викторовна</t>
  </si>
  <si>
    <t>МОУ "Средняя школа № 84 с углубленным изучением английского языка"</t>
  </si>
  <si>
    <t>Юдина Елена Донатовна</t>
  </si>
  <si>
    <t>Гаврилова Марина Юрьевна</t>
  </si>
  <si>
    <t>Воронина Анна Александровна</t>
  </si>
  <si>
    <t>Соколова Наталья Александровна</t>
  </si>
  <si>
    <t>Каменская Ирина Владимировна</t>
  </si>
  <si>
    <t>Фатеева Елена Александровна</t>
  </si>
  <si>
    <t>МДОУ "Детский сад № 50"</t>
  </si>
  <si>
    <t>Антонченко Марина Евгеньевна</t>
  </si>
  <si>
    <t>Захарченко Елена Геннадьевна</t>
  </si>
  <si>
    <t>Русакова Анна Павловна</t>
  </si>
  <si>
    <t>МДОУ "Детский сад № 69  "</t>
  </si>
  <si>
    <t>МДОУ "Детский сад № 163"</t>
  </si>
  <si>
    <t>МОУ "Средняя школа №  87"</t>
  </si>
  <si>
    <t>МДОУ "Детский сад № 88"</t>
  </si>
  <si>
    <t>Матвеичева Наталья Валентиновна</t>
  </si>
  <si>
    <t>Агутина Ольга Валерьевна</t>
  </si>
  <si>
    <t>Коршунова Ольга Владимировна</t>
  </si>
  <si>
    <t>МДОУ "Детский сад № 226  "</t>
  </si>
  <si>
    <t>Воробьева Татьяна Валентиновна</t>
  </si>
  <si>
    <t>Румянцева Наталья Борисовна</t>
  </si>
  <si>
    <t>"МДОУ "Детский сад № 212  "</t>
  </si>
  <si>
    <t>Дидковская Татьяна Николаевна</t>
  </si>
  <si>
    <t>МДОУ "Детский сад № 21"</t>
  </si>
  <si>
    <t>Коногова Любовь Витальевна</t>
  </si>
  <si>
    <t>МКУ ЦОФ ОУ Ленинского и Кировского района</t>
  </si>
  <si>
    <t>Васильев Вячеслав Валентинович</t>
  </si>
  <si>
    <t>Малегон Анжелика Вениаминовна</t>
  </si>
  <si>
    <t>Аввакумова Екатерина Владимировна</t>
  </si>
  <si>
    <t>МДОУ "Детский сад №  140"</t>
  </si>
  <si>
    <t>Павлов Андрей Анатольевич</t>
  </si>
  <si>
    <t>Кожелина Надежда Викторовна</t>
  </si>
  <si>
    <t>Земская Анна Анатольевна</t>
  </si>
  <si>
    <t>МДОУ "Детский сад № 167"</t>
  </si>
  <si>
    <t>Сироткин Дмитрий Алексеевич</t>
  </si>
  <si>
    <t>Тимошина Елена Николаевна</t>
  </si>
  <si>
    <t>Сурнина Светлана Валерьевна</t>
  </si>
  <si>
    <t>МДОУ "Детский сад № 170"</t>
  </si>
  <si>
    <t>Ворогушина Светлана Валерьевна</t>
  </si>
  <si>
    <t>МДОУ "Детский сад №  1 "</t>
  </si>
  <si>
    <t>Шутова Ольга Александровна</t>
  </si>
  <si>
    <t>Уткина Наталья Михайловна</t>
  </si>
  <si>
    <t>Орлова Анна Викторовна</t>
  </si>
  <si>
    <t xml:space="preserve">МОУ "Средняя школа №  52"  </t>
  </si>
  <si>
    <t>МДОУ "Детский сад № 52"</t>
  </si>
  <si>
    <t>Токарева Оксана Игоревна</t>
  </si>
  <si>
    <t>МДОУ "Детский сад № 185  "</t>
  </si>
  <si>
    <t>МДОУ "Детский сад № 101  "</t>
  </si>
  <si>
    <t>МДОУ "Детский сад №105"</t>
  </si>
  <si>
    <t>Арсеньева Ольга Викторовна</t>
  </si>
  <si>
    <t>Смирнов Андрей Борисович</t>
  </si>
  <si>
    <t>МДОУ "Детский сад № 87  "</t>
  </si>
  <si>
    <t>Петренчук Галина Александровна</t>
  </si>
  <si>
    <t>Новикова Надежда Сергеевна</t>
  </si>
  <si>
    <t>МДОУ "Детский сад № 67"</t>
  </si>
  <si>
    <t>Смирнова Ирина Сергеевна</t>
  </si>
  <si>
    <t>МУ "Детский дом "Чайка"</t>
  </si>
  <si>
    <t>Петрова Светлана Андреевна</t>
  </si>
  <si>
    <t>Сахарова Елена Сергеевна</t>
  </si>
  <si>
    <t>Гаврилова Лариса Михайловна</t>
  </si>
  <si>
    <t>Евлампьев Александр Иванович</t>
  </si>
  <si>
    <t>МДОУ "Детский сад №   100"</t>
  </si>
  <si>
    <t>Дуплова Ирина Владимировна</t>
  </si>
  <si>
    <t>Баранова Анна Викторовна</t>
  </si>
  <si>
    <t>Чащина Оксана Николаевна</t>
  </si>
  <si>
    <t>Голубева Маргарита Алексеевна</t>
  </si>
  <si>
    <t>Морева Татьяна Николаевна</t>
  </si>
  <si>
    <t>Асафьева Елена Львовна</t>
  </si>
  <si>
    <t>МДОУ "Детский сад №  150 "</t>
  </si>
  <si>
    <t>Чтян Марина Сергеевна</t>
  </si>
  <si>
    <t>МДОУ "Детский сад № 12"</t>
  </si>
  <si>
    <t>Зарубина Наталия Георгиевна</t>
  </si>
  <si>
    <t>Зворыгина Елена Александровна</t>
  </si>
  <si>
    <t>Симакова Лариса Анатольевна</t>
  </si>
  <si>
    <t>МОУ "Средняя школа № 36"</t>
  </si>
  <si>
    <t>Каретина Елена Львовна</t>
  </si>
  <si>
    <t>Васина Галина Васильевна</t>
  </si>
  <si>
    <t>Мартынова Светлана Сергеевна</t>
  </si>
  <si>
    <t>Мухина Ольга Геннадьевна</t>
  </si>
  <si>
    <t>Синотина Елена Владимировна</t>
  </si>
  <si>
    <t>Трофимова Галина Владимировна</t>
  </si>
  <si>
    <t>МОУ "Средняя школа № 39"</t>
  </si>
  <si>
    <t>Атавина Надежда Витальевна</t>
  </si>
  <si>
    <t>Васильева Любовь Вадимовна</t>
  </si>
  <si>
    <t>Кургузова Наталия Александровна</t>
  </si>
  <si>
    <t>МОУ "Средняя школа № 60    "</t>
  </si>
  <si>
    <t>Саматоева Светлана Львовна</t>
  </si>
  <si>
    <t>Виноградова Ольга Юрьевна</t>
  </si>
  <si>
    <t>Кочеткова Светлана Евгеньевна</t>
  </si>
  <si>
    <t>Баутина Екатерина Николаевна</t>
  </si>
  <si>
    <t>Дуянова Мария Васильевна</t>
  </si>
  <si>
    <t>Скворцова Светлана Николаевна</t>
  </si>
  <si>
    <t>Муниципальное учреждение «Городской центр психолого-педагогической, медицинской и социальной помощи»</t>
  </si>
  <si>
    <t>Луканина Марина Федоровна</t>
  </si>
  <si>
    <t>Малахова Светлана Юрьевна</t>
  </si>
  <si>
    <t>Терехова Екатерина Владимировна</t>
  </si>
  <si>
    <t>заместитель директора по ОПР</t>
  </si>
  <si>
    <t>Гоцкая Анна Анатольевна</t>
  </si>
  <si>
    <t>МДОУ "Детский сад № 95  "</t>
  </si>
  <si>
    <t>Малышева Анна Николаевна</t>
  </si>
  <si>
    <t>Грачева Раиса Анатольевна</t>
  </si>
  <si>
    <t>Лунев Александр Витальевич</t>
  </si>
  <si>
    <t>МДОУ "Детский сад №  90 "</t>
  </si>
  <si>
    <t>Завьялова Ольга Викторовна</t>
  </si>
  <si>
    <t>МДОУ "Детский сад № 209   "</t>
  </si>
  <si>
    <t>Тарасова Елена Алексеевна</t>
  </si>
  <si>
    <t xml:space="preserve">МОУ "Гимназия № 1" </t>
  </si>
  <si>
    <t>Бойчук Наталья Викторовна</t>
  </si>
  <si>
    <t>Прошлецова Марина Витальевна</t>
  </si>
  <si>
    <t>Терентьева Елена Юрьевна</t>
  </si>
  <si>
    <t>МДОУ "Детский сад № 127  "</t>
  </si>
  <si>
    <t>Колесова Ирина Николаевна</t>
  </si>
  <si>
    <t>Аникеева Ирина Викторовна</t>
  </si>
  <si>
    <t>МДОУ "Детский сад №  218 "</t>
  </si>
  <si>
    <t>Акилова Марина Роальдовна</t>
  </si>
  <si>
    <t>Вишнякова Елена Владимировна</t>
  </si>
  <si>
    <t>Платонова Эльвира Николаевна</t>
  </si>
  <si>
    <t>Сердюк Анита Валерьевна</t>
  </si>
  <si>
    <t>МОУ "Средняя школа №   81  "</t>
  </si>
  <si>
    <t>Работнова Ольга Валерьевна</t>
  </si>
  <si>
    <t>Фисун Тамара Васильевна</t>
  </si>
  <si>
    <t>Лебедева Надежда Игоревна</t>
  </si>
  <si>
    <t>Хлестков Николай Юрьевич</t>
  </si>
  <si>
    <t>Белова Наталья Владимировна</t>
  </si>
  <si>
    <t>МДОУ "Детский сад № 157  "</t>
  </si>
  <si>
    <t>Боева Юлия Витальевна</t>
  </si>
  <si>
    <t>Петрова Ирина Николаевна</t>
  </si>
  <si>
    <t>Гусева Нина Николаевна</t>
  </si>
  <si>
    <t xml:space="preserve">заместитель заведующей по АХЧ </t>
  </si>
  <si>
    <t>МДОУ "Детский сад № 104  "</t>
  </si>
  <si>
    <t>Курилова Татьяна Валерьевна</t>
  </si>
  <si>
    <t>заведующая</t>
  </si>
  <si>
    <t>Вавилова Светлана Анатольевна</t>
  </si>
  <si>
    <t>МОУ "Средняя школа № 62    "</t>
  </si>
  <si>
    <t>Кокуева Татьяна Дмитриевна</t>
  </si>
  <si>
    <t>Емельянова Татьяна Анатольевна</t>
  </si>
  <si>
    <t>Смирнова Елена Александровна</t>
  </si>
  <si>
    <t>Вдовенко Любовь Вениаминовна</t>
  </si>
  <si>
    <t>МОУ "Средняя школа № 7"</t>
  </si>
  <si>
    <t>Шаганова Ольга Леонидовна</t>
  </si>
  <si>
    <t>Ашихмина Татьяна Владимировна</t>
  </si>
  <si>
    <t>МОУ ДО "Дворец пионеров"</t>
  </si>
  <si>
    <t>Попова Лидия Витальевна</t>
  </si>
  <si>
    <t>Горобченко Валерий Александрович</t>
  </si>
  <si>
    <t>Зезин Александр Генадьевич</t>
  </si>
  <si>
    <t>Боковая Марина Валерьевна</t>
  </si>
  <si>
    <t>МДОУ "Детский сад №  227 "</t>
  </si>
  <si>
    <t>Морозова Елена Алексеевна</t>
  </si>
  <si>
    <t>Черепанина Екатерина Александровна</t>
  </si>
  <si>
    <t>Петрунина Галина Николаевна</t>
  </si>
  <si>
    <t>Андрианова Елена Алексеевна</t>
  </si>
  <si>
    <t>Фролова Ирина Вячеславовна</t>
  </si>
  <si>
    <t>Шулепина Тамара Николаевна</t>
  </si>
  <si>
    <t>Чечнева Виктория Григорьевна</t>
  </si>
  <si>
    <t>МДОУ "Детский сад №  191 "</t>
  </si>
  <si>
    <t>Коновалова Антонина Евгеньевна</t>
  </si>
  <si>
    <t>Горбунова Елена Николаевна</t>
  </si>
  <si>
    <t>Кириллова Марина Анатольевна</t>
  </si>
  <si>
    <t>МДОУ "Детский сад № 93"</t>
  </si>
  <si>
    <t>Прокуророва Светлана Евгеньевна</t>
  </si>
  <si>
    <t>Лапочкин Владимир Викторович</t>
  </si>
  <si>
    <t>МДОУ "Детский сад № 139"</t>
  </si>
  <si>
    <t>Маслеников Николай Васильевич</t>
  </si>
  <si>
    <t>Марюшкина Лариса Юрьевна</t>
  </si>
  <si>
    <t>Панченко Наталья Михайловна</t>
  </si>
  <si>
    <t>Ярушкина Галина Вадимовна</t>
  </si>
  <si>
    <t>МОУ "Средняя школа №   10  "</t>
  </si>
  <si>
    <t>Ключникова Марина Николаевна</t>
  </si>
  <si>
    <t>Сысоева Надежда Анатольевна</t>
  </si>
  <si>
    <t>Седова Людмила Сергеевна</t>
  </si>
  <si>
    <t>МКУ ЦОФ департамента образования мэрии города Ярославля</t>
  </si>
  <si>
    <t>Краснер Вячеслав Сергеевич</t>
  </si>
  <si>
    <t>МДОУ "Детский сад №  135 "</t>
  </si>
  <si>
    <t>МДОУ "Детский сад № 10   "</t>
  </si>
  <si>
    <t>Дыбова Лидия Николаевна</t>
  </si>
  <si>
    <t>Иванова Наталия Валерьевна</t>
  </si>
  <si>
    <t>МДОУ "Детский сад № 74   "</t>
  </si>
  <si>
    <t>Кисса Татьяна Леонидовна</t>
  </si>
  <si>
    <t>Савельева Елена Борисовна</t>
  </si>
  <si>
    <t>МДОУ "Детский сад №  73 "</t>
  </si>
  <si>
    <t>Романовская Ирина Валентиновна</t>
  </si>
  <si>
    <t>МДОУ "Детский сад № 120"</t>
  </si>
  <si>
    <t>Пискарева Анна Михайловна</t>
  </si>
  <si>
    <t>Пчелина Ирина Анатольевна</t>
  </si>
  <si>
    <t>МДОУ "Детский сад №  151 "</t>
  </si>
  <si>
    <t>Кирюшина Юлия Сергеевна</t>
  </si>
  <si>
    <t>Фролова Мария Александровна</t>
  </si>
  <si>
    <t>МДОУ "Детский сад №   "110"</t>
  </si>
  <si>
    <t>Берук Лариса Брониславовна</t>
  </si>
  <si>
    <t>Крупина Юлия Владимировна</t>
  </si>
  <si>
    <t>МДОУ "Детский сад № 55  "</t>
  </si>
  <si>
    <t>Румянцева Ольга Владимировна</t>
  </si>
  <si>
    <t>Егорова Наталья Владимировна</t>
  </si>
  <si>
    <t>МОУ "Средняя школа №   14 "</t>
  </si>
  <si>
    <t>Лапотникова Валентина Африкановна</t>
  </si>
  <si>
    <t>Железнова Мария Анатольевна</t>
  </si>
  <si>
    <t>Тинина Наталья Николаевна</t>
  </si>
  <si>
    <t>Павлова Елена Борисовна</t>
  </si>
  <si>
    <t>Большакова Ирина Александровна</t>
  </si>
  <si>
    <t>МДОУ "Детский сад № 32  "</t>
  </si>
  <si>
    <t>Голубева Наталья Ивановна</t>
  </si>
  <si>
    <t>Дмитриева Лариса Николаевна</t>
  </si>
  <si>
    <t>МДОУ "Детский сад № 221  "</t>
  </si>
  <si>
    <t>Исаева Татьяна Георгиевна</t>
  </si>
  <si>
    <t>Переселова Ольга Сергеевна</t>
  </si>
  <si>
    <t>Осокина Ольга Николаевна</t>
  </si>
  <si>
    <t xml:space="preserve"> "Средняя школа № 26 "</t>
  </si>
  <si>
    <t>Дмитриева Любовь Валентиновна</t>
  </si>
  <si>
    <t>Смелкова Юлия Александровна</t>
  </si>
  <si>
    <t>Алексеева Наталья Станиславовна</t>
  </si>
  <si>
    <t>Денисенко Наталья Ивановна</t>
  </si>
  <si>
    <t>МДОУ "Детский сад № 77  "</t>
  </si>
  <si>
    <t>Кипнис Наталья Вадимовна</t>
  </si>
  <si>
    <t>Лукичева Наталья Михайловна</t>
  </si>
  <si>
    <t>МДОУ  "Детский сад №232   "</t>
  </si>
  <si>
    <t>Турыгина Юлия Ивановна</t>
  </si>
  <si>
    <t>Новикова Ольга Вячеславовна</t>
  </si>
  <si>
    <t>МДОУ "Детский сад № 174  "</t>
  </si>
  <si>
    <t>Иванова Элла Германовна</t>
  </si>
  <si>
    <t>Лошадкина Светлана Викторовна</t>
  </si>
  <si>
    <t>МДОУ "Детский сад № 133   "</t>
  </si>
  <si>
    <t>Ледяйкина Елена Геннадьевна</t>
  </si>
  <si>
    <t>Дмитриева Елена Ивановна</t>
  </si>
  <si>
    <t>МОУ "Средняя школа №  69   "</t>
  </si>
  <si>
    <t>Анисимова Любовь Владимировна</t>
  </si>
  <si>
    <t>Сокоулина Юлия Владимировна</t>
  </si>
  <si>
    <t>Тепляшина Юлия Алексеевна</t>
  </si>
  <si>
    <t>Михайлова Елена Николаевна</t>
  </si>
  <si>
    <t>Гвоздева Ольга Васильевна</t>
  </si>
  <si>
    <t>МОУ "Средняя школа № 67 "</t>
  </si>
  <si>
    <t>Дроздова Наталья Юрьевна</t>
  </si>
  <si>
    <t>Нестерова Елена Станиславовна</t>
  </si>
  <si>
    <t>Снежкова Елена Владимировна</t>
  </si>
  <si>
    <t>Метельский Павел Иванович</t>
  </si>
  <si>
    <t>Майорова Ирина Анатольевна</t>
  </si>
  <si>
    <t>Бабаджанова Екатерина Владимировна</t>
  </si>
  <si>
    <t>МОУ "Санаторная школа -интернат № 6 "</t>
  </si>
  <si>
    <t>Чупин Николай Владимирович</t>
  </si>
  <si>
    <t>Аракчеева Светлана Алексеевна</t>
  </si>
  <si>
    <t>Веденьев Максим Петрович</t>
  </si>
  <si>
    <t>МОУ "Средняя школа № 76    "</t>
  </si>
  <si>
    <t>Герасимов Сергей Дмитриевич</t>
  </si>
  <si>
    <t>Назарова Ирина Владимировна</t>
  </si>
  <si>
    <t>Гусарова Ирина Владимировна</t>
  </si>
  <si>
    <t>Зеленцова Наталья Николаевна</t>
  </si>
  <si>
    <t>Дмитриева Елена Владимировна</t>
  </si>
  <si>
    <t>Лоскутова Анна Игоревна</t>
  </si>
  <si>
    <t>Синицына Жанна Юрьевна</t>
  </si>
  <si>
    <t>Талицына Анна Александровна</t>
  </si>
  <si>
    <t>МОУ "Средняя школа №  57 "</t>
  </si>
  <si>
    <t>Майорова Вера Александровна</t>
  </si>
  <si>
    <t>Короткова Ольга Петровна</t>
  </si>
  <si>
    <t>Суворова Татьяна Константиновна</t>
  </si>
  <si>
    <t>МДОУ "Детский сад № 240   "</t>
  </si>
  <si>
    <t>Валявкина Татьяна Викторовна</t>
  </si>
  <si>
    <t>Андреева Нина Васильевна</t>
  </si>
  <si>
    <t>МДОУ "Детский сад № 214  "</t>
  </si>
  <si>
    <t>Муранова Елена Вячеславовна</t>
  </si>
  <si>
    <t>МОУ "Средняя школа №  15   "</t>
  </si>
  <si>
    <t>Томилина Ольга Ивановна</t>
  </si>
  <si>
    <t>Калинина Елена Викторовна</t>
  </si>
  <si>
    <t>Шемаханова Ирина Альбертовна</t>
  </si>
  <si>
    <t>Щербакова Наталья Валерьевна</t>
  </si>
  <si>
    <t>Белова Елена Юрьевна</t>
  </si>
  <si>
    <t>Шахова Наталия Александровна</t>
  </si>
  <si>
    <t>МОУ "Средняя школа № 12    "</t>
  </si>
  <si>
    <t>Толстякова Елена Борисовна</t>
  </si>
  <si>
    <t>Мошкова Елена Станиславовна</t>
  </si>
  <si>
    <t>Левашова Юлия Александровна</t>
  </si>
  <si>
    <t>Кузнецова Юлия Борисовна</t>
  </si>
  <si>
    <t>Кузнецова Марина Алексеевна</t>
  </si>
  <si>
    <t>Брожевич Ирина Викторовна</t>
  </si>
  <si>
    <t>Брикман Татьяна Алексеевна</t>
  </si>
  <si>
    <t>МОУ "Средняя школа №  44   "</t>
  </si>
  <si>
    <t>Бабунина Светлана Юрьевна</t>
  </si>
  <si>
    <t>Сумерина Ольга Николаевна</t>
  </si>
  <si>
    <t>Швецова Наталья Вячеславовна</t>
  </si>
  <si>
    <t>Николаева Наталья Александровна</t>
  </si>
  <si>
    <t>МОУ ДО "МУЦ Кировского и Ленинского районов"</t>
  </si>
  <si>
    <t>Ромащенко Ирина Валерьевна</t>
  </si>
  <si>
    <t>Березина Наталья Евгеньевна</t>
  </si>
  <si>
    <t>МОУ "Средняя школа № 90 "</t>
  </si>
  <si>
    <t>Куприянова Наталия Наримановна</t>
  </si>
  <si>
    <t>Шепелева Анджела Викторовна</t>
  </si>
  <si>
    <t>Зубова Татьяна Николаевна</t>
  </si>
  <si>
    <t>Лебедева Наталья Александровна</t>
  </si>
  <si>
    <t>Синицын Андрей Демьянович</t>
  </si>
  <si>
    <t>Зернова Елена Николаевна</t>
  </si>
  <si>
    <t>МОУ ДО ЦАТ "Перспектива"</t>
  </si>
  <si>
    <t>МОУ ДО ЦВР "Приоритет"</t>
  </si>
  <si>
    <t>Воронова Марина Владимировна</t>
  </si>
  <si>
    <t>МОУ "Средняя школа №   4"</t>
  </si>
  <si>
    <t>Добровольская Ирина Ремовна</t>
  </si>
  <si>
    <t>Макова Татьяна Николаевна</t>
  </si>
  <si>
    <t>Фролова Ирина Валентиновна</t>
  </si>
  <si>
    <t>Захарова Татьяна Геннадьевна</t>
  </si>
  <si>
    <t>МДОУ "Детский сад № 16"</t>
  </si>
  <si>
    <t>Шигина Татьяна Геннадьевна</t>
  </si>
  <si>
    <t>МОУ "Средняя школа № 48"</t>
  </si>
  <si>
    <t>Журина Ирина Николаевна</t>
  </si>
  <si>
    <t>Сопетина Ирина Вадимовна</t>
  </si>
  <si>
    <t>Малакаева Марина Владимировна</t>
  </si>
  <si>
    <t>Ровнова Светлана Михайловна</t>
  </si>
  <si>
    <t>Хапаева Татьяна Александровна</t>
  </si>
  <si>
    <t>Зорина Ольга Игоревна</t>
  </si>
  <si>
    <t>Перевозчикова Татьяна Михайловна</t>
  </si>
  <si>
    <t>Жомова Наталия Александровна</t>
  </si>
  <si>
    <t>МДОУ "Детский сад №  2 "</t>
  </si>
  <si>
    <t>Смирнова Елена Викторовна</t>
  </si>
  <si>
    <t>Боровинская Елена Николаевна</t>
  </si>
  <si>
    <t>МДОУ "Детский сад № 179  "</t>
  </si>
  <si>
    <t>Клочкова Людмила Викторовна</t>
  </si>
  <si>
    <t>Кукушкина Любовь Николаевна</t>
  </si>
  <si>
    <t xml:space="preserve"> "Средняя школа № 27 "</t>
  </si>
  <si>
    <t>Волчихина Инна Валентиновна</t>
  </si>
  <si>
    <t>Милкова Жанна Витальевна</t>
  </si>
  <si>
    <t>Трифонова Яна Сергеевна</t>
  </si>
  <si>
    <t>Контров Николай Евгеньевич</t>
  </si>
  <si>
    <t>Яковлева Ирина Николаевна</t>
  </si>
  <si>
    <t>Бугайчук Игорь Анатольевич</t>
  </si>
  <si>
    <t>Кочетова Виктория Валериевна</t>
  </si>
  <si>
    <t>МОУ "Гимназия № 3 "</t>
  </si>
  <si>
    <t>Табунова Татьяна Александровна</t>
  </si>
  <si>
    <t>Михайлова Надежда Сергеевна</t>
  </si>
  <si>
    <t>Балакирева Галина Вячеславовна</t>
  </si>
  <si>
    <t>Вьюгина Наталья Александровна</t>
  </si>
  <si>
    <t>Рыбакова Наталья Константиновна</t>
  </si>
  <si>
    <t>МОУ ДО ЦВР "Глория"</t>
  </si>
  <si>
    <t>Балуева Елена Викторовна</t>
  </si>
  <si>
    <t>Богоявленская Галина Ивановна</t>
  </si>
  <si>
    <t>Бусарев Александр Леонидович</t>
  </si>
  <si>
    <t>Белякова Надежда Юрьевна</t>
  </si>
  <si>
    <t>МДОУ "Детский сад № 70 "</t>
  </si>
  <si>
    <t>Жидкова Марина Валерьевна</t>
  </si>
  <si>
    <t>Андреева Елена Александровна</t>
  </si>
  <si>
    <t>Лохматикова Вера Петровна</t>
  </si>
  <si>
    <t>Мовсесян Евгения Львовна</t>
  </si>
  <si>
    <t>Виноградова Марина Витальевна</t>
  </si>
  <si>
    <t>Югай Галина Николаевна</t>
  </si>
  <si>
    <t>Михайлова Марина Александровна</t>
  </si>
  <si>
    <t>Горохова Татьяна Владимировна</t>
  </si>
  <si>
    <t>Орехова Галина Викторовна</t>
  </si>
  <si>
    <t>Соловьева Ирина Викторовна</t>
  </si>
  <si>
    <t>Ромашова Ирина Александровна</t>
  </si>
  <si>
    <t>Васильева Елена Геннадьевна</t>
  </si>
  <si>
    <t>Овчарова Галина Михайловна</t>
  </si>
  <si>
    <t>Желтикова Светлана Михайловна</t>
  </si>
  <si>
    <t>Карулина Ольга Николаевна</t>
  </si>
  <si>
    <t>Лисина Марина Юрьевна</t>
  </si>
  <si>
    <t>Широкова Анна Васильевна</t>
  </si>
  <si>
    <t>Шахова Елена Геннадьевна</t>
  </si>
  <si>
    <t>Парамонова Марина Анатольевна</t>
  </si>
  <si>
    <t>Цимбарева Людмила Алексеевна</t>
  </si>
  <si>
    <t>Шапошников Михаил Сергеевич</t>
  </si>
  <si>
    <t>Петриченко Татьяна Ивановна</t>
  </si>
  <si>
    <t>Милкова Светлана Витальевна</t>
  </si>
  <si>
    <t>Букарина Елена Павловна</t>
  </si>
  <si>
    <t>Игнатьева Ирина Вячеславовна</t>
  </si>
  <si>
    <t>Дашковская Татьяна Васильевна</t>
  </si>
  <si>
    <t>Гречина Надежда Владимировна</t>
  </si>
  <si>
    <t>Шутова Людмила Николаевна</t>
  </si>
  <si>
    <t>Ремнева Людмила Иосифовна</t>
  </si>
  <si>
    <t>Шутова Елена Николаевна</t>
  </si>
  <si>
    <t>Карева Ирина Леонидовна</t>
  </si>
  <si>
    <t>Ширяева Ольга Анатольевна</t>
  </si>
  <si>
    <t>Кузьмицкая Любовь Рафаиловна</t>
  </si>
  <si>
    <t>Груздева Ольга Юрьевна</t>
  </si>
  <si>
    <t>Розина Анна Львовна</t>
  </si>
  <si>
    <t>Посадскова Любовь Витальевна</t>
  </si>
  <si>
    <t>Чувилева Ольга Анатольевна</t>
  </si>
  <si>
    <t>Климова Наталья Алексеевна</t>
  </si>
  <si>
    <t>Шамрина Елена Вадимовна</t>
  </si>
  <si>
    <t>Курманова Ирина Рудольфовна</t>
  </si>
  <si>
    <t>Карпова Елена Дмитриевна</t>
  </si>
  <si>
    <t>Стужина Елена Юрьевна</t>
  </si>
  <si>
    <t>Некраш Екатерина Владимировна</t>
  </si>
  <si>
    <t>Зарубина Людмила Валентиновна</t>
  </si>
  <si>
    <t>Остапенко Марина Владимировна</t>
  </si>
  <si>
    <t>Храпутина Светлана Станиславовна</t>
  </si>
  <si>
    <t>Расникова Елена Николаевна</t>
  </si>
  <si>
    <t>Творогова Светлана Владимировна</t>
  </si>
  <si>
    <t>Кузьмичева Татьяна Николаевна</t>
  </si>
  <si>
    <t>Квитницкая Галина Львовна</t>
  </si>
  <si>
    <t>Сарыкова Наталья Александровна</t>
  </si>
  <si>
    <t>Корюкина Татьяна Геннадьевна</t>
  </si>
  <si>
    <t>Кучеренко Галина Николаевна</t>
  </si>
  <si>
    <t>Филиппова Людмила Павловна</t>
  </si>
  <si>
    <t>Щукина Александра Юрьевна</t>
  </si>
  <si>
    <t>Орман Ольга Николаевна</t>
  </si>
  <si>
    <t>Гнедова Надежда Степановна</t>
  </si>
  <si>
    <t>Козина Татьяна Алексеевна</t>
  </si>
  <si>
    <t>Кравцова Екатерина Константиновна</t>
  </si>
  <si>
    <t>Зубова Юлия Ивановна</t>
  </si>
  <si>
    <t>Мурина Ирина Борисовна</t>
  </si>
  <si>
    <t>Шитова Елена Михайловна</t>
  </si>
  <si>
    <t>Василевская Наталья Владимировна</t>
  </si>
  <si>
    <t>Шомина Галина Леонидовна</t>
  </si>
  <si>
    <t>Голицына Снежана Игоревна</t>
  </si>
  <si>
    <t>Гарускова Раиса Викторовна</t>
  </si>
  <si>
    <t>Чучко Владимир Михайлович</t>
  </si>
  <si>
    <t>Везденко Богдан Владимирович</t>
  </si>
  <si>
    <t>Сопетина Екатерина Витальевна</t>
  </si>
  <si>
    <t>Таланова Елена Дмитриевна</t>
  </si>
  <si>
    <t>Золотарев Сергей Сергеевич</t>
  </si>
  <si>
    <t>МОУ "Средняя школа №   11  "</t>
  </si>
  <si>
    <t>МОУ "Средняя школа  № 23"</t>
  </si>
  <si>
    <t>МОУ "Средняя школа №    47"</t>
  </si>
  <si>
    <t>МОУ "Средняя школа №     56"</t>
  </si>
  <si>
    <t>МОУ "Средняя школа № 59"</t>
  </si>
  <si>
    <t xml:space="preserve">МОУ "Средняя школа № 68 "  </t>
  </si>
  <si>
    <t>МОУ "Средняя школа №  70"</t>
  </si>
  <si>
    <t>МОУ "Средняя школа № 78"</t>
  </si>
  <si>
    <t>МОУ "Санаторная школа-интернат №10"</t>
  </si>
  <si>
    <t>МДОУ "Детский сад №   91"</t>
  </si>
  <si>
    <t>МДОУ "Детский сад №   7"</t>
  </si>
  <si>
    <t xml:space="preserve">заведующий </t>
  </si>
  <si>
    <t>Анкудинова Лидия Викторовна</t>
  </si>
  <si>
    <t>Фирсова Лариса Алекусандровна</t>
  </si>
  <si>
    <t xml:space="preserve">Опарышева Наталья Викторовна </t>
  </si>
  <si>
    <t>Смехова Елена Витальевна</t>
  </si>
  <si>
    <t>Корнев Алексей Владимирович</t>
  </si>
  <si>
    <t>Сидягина Татьяна Владимировна</t>
  </si>
  <si>
    <t>Царева Елена Леонидовна</t>
  </si>
  <si>
    <t>Аникеева Елена Васильевна</t>
  </si>
  <si>
    <t>Ерофеева Наталия Юрьевна</t>
  </si>
  <si>
    <t>Черкасов Игорь Рюрикович</t>
  </si>
  <si>
    <t>Кобзарева Юлия Федоровна</t>
  </si>
  <si>
    <t>заместитель заведующего</t>
  </si>
  <si>
    <t>Федотова Алена Александровна</t>
  </si>
  <si>
    <t>Ивановская Юлия Евгеньевна</t>
  </si>
  <si>
    <t>Миронова Анна Сергеевна</t>
  </si>
  <si>
    <t>Максимычева Лилия Игоревна</t>
  </si>
  <si>
    <t>Зарубина Светлана Викторона</t>
  </si>
  <si>
    <t>Нетрусова Татьяна Викторовна</t>
  </si>
  <si>
    <t>Андержанова Елена Николаевна</t>
  </si>
  <si>
    <t>Елисеева Елена Владимировна</t>
  </si>
  <si>
    <t>заместитель заведующего по  АХР</t>
  </si>
  <si>
    <t>Блажнова Юлия Игоревна</t>
  </si>
  <si>
    <t>Балдина Елена Валентиновна</t>
  </si>
  <si>
    <t>Загуменникова Мария Николаевна</t>
  </si>
  <si>
    <t>Усанина Наталия Сергеевгна</t>
  </si>
  <si>
    <t>Колоскова Светлана Васильевна</t>
  </si>
  <si>
    <t>Хорошулина Наталия Валентиновна</t>
  </si>
  <si>
    <t>Козлова Елена Александровна</t>
  </si>
  <si>
    <t xml:space="preserve">заместитель директора по ОБ </t>
  </si>
  <si>
    <t>Белова Елена Александровна</t>
  </si>
  <si>
    <t>Сабурова Ольга Николаевна</t>
  </si>
  <si>
    <t>Чеготова Лариса Юрьевна</t>
  </si>
  <si>
    <t xml:space="preserve">Ширкина Ольга Альбертовна              </t>
  </si>
  <si>
    <t>Молчанова Мария Геннадьевна</t>
  </si>
  <si>
    <t>Додон Анна Александровна</t>
  </si>
  <si>
    <t>Лазарев Михаил Николаевич</t>
  </si>
  <si>
    <t>Сковородина Людмила Анатольевна</t>
  </si>
  <si>
    <t>Коротаева Ирина Евгеньевна</t>
  </si>
  <si>
    <t>Орлова Наталия Ивановна</t>
  </si>
  <si>
    <t>Югина Елена Владимировна</t>
  </si>
  <si>
    <t>Харитонов Сергей Валентинович</t>
  </si>
  <si>
    <t>Кальмус Инга Николаевна</t>
  </si>
  <si>
    <t>Леонидова Светлана Леонидовна</t>
  </si>
  <si>
    <t>Болотова Наталия Алексеевна</t>
  </si>
  <si>
    <t xml:space="preserve">Охапкина Наталья Владимировна </t>
  </si>
  <si>
    <t>Чаброва Светлана Ивановна</t>
  </si>
  <si>
    <t>МДОУ "Детский сад № 210"</t>
  </si>
  <si>
    <t>Ровнягина Елена Владимировна</t>
  </si>
  <si>
    <t>Чапыгова Ольга Сергеевна</t>
  </si>
  <si>
    <t>Чарушина Марина Михайловна</t>
  </si>
  <si>
    <t>Калина Светлана Федоровна</t>
  </si>
  <si>
    <t>Остроушко Светлана Андреевна</t>
  </si>
  <si>
    <t>МОУ "Начальная школа-детский сад № 115"</t>
  </si>
  <si>
    <t>Барченкова Ирина Александровна</t>
  </si>
  <si>
    <t>Зимина Наталья Яковлевна</t>
  </si>
  <si>
    <t>Яковлева Елена Алексеевна</t>
  </si>
  <si>
    <t>Разживина Ксения Николаевна</t>
  </si>
  <si>
    <t>Трычкова Ирина Васильевна</t>
  </si>
  <si>
    <t>Денисова Ольга Владимировна</t>
  </si>
  <si>
    <t>Короткова Ольга  Александровна</t>
  </si>
  <si>
    <t>Трофименко Светлана Владимировна</t>
  </si>
  <si>
    <t>Журавлева Ирина Викторовна</t>
  </si>
  <si>
    <t>Скорнякова Ольга Александровна</t>
  </si>
  <si>
    <t>Лужкова Александра Николаевна</t>
  </si>
  <si>
    <t>Носкова Ирина Алексеевна</t>
  </si>
  <si>
    <t>МДОУ "Детский сад № 96  "</t>
  </si>
  <si>
    <t>Кокуев Николай Евгеньевич</t>
  </si>
  <si>
    <t>Бажанова Танагуль Абдирахмановна</t>
  </si>
  <si>
    <t>Кукинова Елена Александровна</t>
  </si>
  <si>
    <t>Белова Ирина Владимировна</t>
  </si>
  <si>
    <t>Лаврова Галина Андреевна</t>
  </si>
  <si>
    <t>Бруданова Надежда Федоровна</t>
  </si>
  <si>
    <t>МДОУ "Детский сад № 158  "</t>
  </si>
  <si>
    <t>Кузнецова Светлана Владимировна</t>
  </si>
  <si>
    <t>Косенкова Надежда Александровна</t>
  </si>
  <si>
    <t xml:space="preserve">главный бухгалтер </t>
  </si>
  <si>
    <t>Турзина Любовь Алексеевна</t>
  </si>
  <si>
    <t>Каратина Светлана Анатольевна</t>
  </si>
  <si>
    <t>заместитель заведующего АХЧ</t>
  </si>
  <si>
    <t>Потемина Марина Павловна</t>
  </si>
  <si>
    <t>Бударина Наталья Сергеевна</t>
  </si>
  <si>
    <t>Таврова Оксана Алексеевна</t>
  </si>
  <si>
    <t>Артемьева Ирина Викторовна</t>
  </si>
  <si>
    <t>Иванова Светлана Андреевна</t>
  </si>
  <si>
    <t>МОУ "Средняя школа № 13    "</t>
  </si>
  <si>
    <t>МДОУ "Детский сад № 41   "</t>
  </si>
  <si>
    <t>МДОУ "Детский сад №  98 "</t>
  </si>
  <si>
    <t>Чернова Юлия Викторовна</t>
  </si>
  <si>
    <t>Пешкова Ольга Владимировна</t>
  </si>
  <si>
    <t>Борисова Юлия Гарриетовна</t>
  </si>
  <si>
    <t>Ермолаева  Вера Васильевна</t>
  </si>
  <si>
    <t>Лужин Василий Алексеевич</t>
  </si>
  <si>
    <t>Кочетов Дмитрий Алексеевич</t>
  </si>
  <si>
    <t>МДОУ "Детский сад № 236"</t>
  </si>
  <si>
    <t>МОУ ДО "МУЦ Красноперекопского района"</t>
  </si>
  <si>
    <t>МОУ "Открытая сменная  школа № 96 "</t>
  </si>
  <si>
    <t>МОУ "Средняя школа № 75"</t>
  </si>
  <si>
    <t>МОУ "Гимназия № 2"</t>
  </si>
  <si>
    <t>МОУ "Средняя школа № 8 "</t>
  </si>
  <si>
    <t>заместитель заведуюшего по АХР</t>
  </si>
  <si>
    <t>заместитель заведующего по ХЧ</t>
  </si>
  <si>
    <t>заместитель директора по ЛОР</t>
  </si>
  <si>
    <t xml:space="preserve">директор </t>
  </si>
  <si>
    <t>Тихонова Наталья Ивановна</t>
  </si>
  <si>
    <t>Кучерявая Анна Анатольевна</t>
  </si>
  <si>
    <t>Бойкова Ольга Николаевна</t>
  </si>
  <si>
    <t>Кувшинова Елена Николаевна</t>
  </si>
  <si>
    <t>Лепехин Сергей Алексеевич</t>
  </si>
  <si>
    <t>Стопина Ольга Александровна</t>
  </si>
  <si>
    <t>Борисова Алена Геннадьевна</t>
  </si>
  <si>
    <t>заместитель директора по ОБ</t>
  </si>
  <si>
    <t>Гусева Юлия Михайловна</t>
  </si>
  <si>
    <t>Яковлев Сергей Анатольевич</t>
  </si>
  <si>
    <t>Павлова Екатерина Сергеевна</t>
  </si>
  <si>
    <t>Емельянов Василий Юрьевич</t>
  </si>
  <si>
    <t>Быкова Юлия Николаевна</t>
  </si>
  <si>
    <t>Камзолова Наталия Владимировна</t>
  </si>
  <si>
    <t>Шилова Анна Владимировна</t>
  </si>
  <si>
    <t>Красильникова Елена Викторовна</t>
  </si>
  <si>
    <t>Блохина Наталия Юрьевна</t>
  </si>
  <si>
    <t>Михайлова Юлия Николаевна</t>
  </si>
  <si>
    <t>Шишмакова Наталья Николаевна</t>
  </si>
  <si>
    <t>Сидорова Юлия Валерьевна</t>
  </si>
  <si>
    <t>Шушкевич Елена Петровна</t>
  </si>
  <si>
    <t>Окишева Марина Юрьевна</t>
  </si>
  <si>
    <t>Рузанов Евгений Александрович</t>
  </si>
  <si>
    <t>Сибейкина Любовь Александровна</t>
  </si>
  <si>
    <r>
      <t xml:space="preserve">заместитель директора </t>
    </r>
    <r>
      <rPr>
        <sz val="12"/>
        <color indexed="8"/>
        <rFont val="Times New Roman"/>
        <family val="1"/>
        <charset val="204"/>
      </rPr>
      <t>по ОБ</t>
    </r>
  </si>
  <si>
    <t>Краева Наталья Александровна</t>
  </si>
  <si>
    <t>Герасимычева Елена Александровна</t>
  </si>
  <si>
    <t>заместитель заведующего по АХH</t>
  </si>
  <si>
    <t>Веников Андрей Юрьевич</t>
  </si>
  <si>
    <t xml:space="preserve">Шашкина Елена Викторовна </t>
  </si>
  <si>
    <t>Болдовская Дания Нинильевна</t>
  </si>
  <si>
    <t>Орлова Татьяна Владимировна</t>
  </si>
  <si>
    <t>Емакова Ольга Викторовна</t>
  </si>
  <si>
    <t>Верюжская Мария Владимировна</t>
  </si>
  <si>
    <t xml:space="preserve">Верюжская Мария Владимировна </t>
  </si>
  <si>
    <t xml:space="preserve">Павлюк Юлия Владимировна  </t>
  </si>
  <si>
    <t>Горохов Александр Юрьевич</t>
  </si>
  <si>
    <t>Балакирева Ирина Викторовна</t>
  </si>
  <si>
    <t>Лохова Наталья Владимировна</t>
  </si>
  <si>
    <t>Козлова Елена Витальевна</t>
  </si>
  <si>
    <t>Русских Татьяна Александровна</t>
  </si>
  <si>
    <t>Руденик Александр Сергеевич</t>
  </si>
  <si>
    <t>Сидорова Елена Валерьевна</t>
  </si>
  <si>
    <t>Горячева Ольга Леонидовна</t>
  </si>
  <si>
    <t>Шубникова Екатерина Михайловна</t>
  </si>
  <si>
    <t>Бузакина Татьяна Александровна</t>
  </si>
  <si>
    <t>Булычева Марина Алексеевна</t>
  </si>
  <si>
    <t>Блохина Елена Александровна</t>
  </si>
  <si>
    <t>Барышева Александра Викторовна</t>
  </si>
  <si>
    <t>Быкова Татьяна Юрьевна</t>
  </si>
  <si>
    <t xml:space="preserve">Пижицкая Ирина Владимировна  </t>
  </si>
  <si>
    <t>Кузнецова Юлия Ивановна</t>
  </si>
  <si>
    <t>Завьялова Марина Александровна</t>
  </si>
  <si>
    <t>Баранова Татьяна Юрьевна</t>
  </si>
  <si>
    <t>Ромазан Ирина Евгеньевна</t>
  </si>
  <si>
    <t>Смирнова Юлия Александровна</t>
  </si>
  <si>
    <t>МОУ "Начальная школа-детский сад  № 85"</t>
  </si>
  <si>
    <t>Широкова Наталия Владимировна</t>
  </si>
  <si>
    <t>Астафьева Алина Сергеевна</t>
  </si>
  <si>
    <t xml:space="preserve">Саламатина Ольга Викторовна </t>
  </si>
  <si>
    <t>Новиков Илья Михайлович</t>
  </si>
  <si>
    <t>Ловкис Татьяна Ивановна</t>
  </si>
  <si>
    <t>Пилипец Ирина Анатольевна</t>
  </si>
  <si>
    <t>Киселева Анна Вячеславовна</t>
  </si>
  <si>
    <t>Лисицина Марина Михайловна</t>
  </si>
  <si>
    <t>Кольцова Ольга Леонидовна</t>
  </si>
  <si>
    <t>заместитель директора по ОДКС</t>
  </si>
  <si>
    <t>МОУ ЦДТ "Горизонт"</t>
  </si>
  <si>
    <t>МОУ КОЦ "Лад"</t>
  </si>
  <si>
    <t>МОУ "Средняя школа №  1 "</t>
  </si>
  <si>
    <t>Мальцева Елена Александровна</t>
  </si>
  <si>
    <t>МОУ "Средняя школа №   9"</t>
  </si>
  <si>
    <t>Красавина Светлана Владимировна</t>
  </si>
  <si>
    <t>Журавлева Дарья Дмитриевна</t>
  </si>
  <si>
    <t xml:space="preserve">Бойкова Ирина Ярославовна </t>
  </si>
  <si>
    <t>Матвеева Наталия Николаевна</t>
  </si>
  <si>
    <t>зам.директора по УВР</t>
  </si>
  <si>
    <t>зам.директора по ОБ</t>
  </si>
  <si>
    <t>Нагибина Любовь Николаевна</t>
  </si>
  <si>
    <t>Сухова Светлана Николаевна</t>
  </si>
  <si>
    <t>Шевченко Наталия Вадимовна</t>
  </si>
  <si>
    <t>Кубаева Лариса Александровна</t>
  </si>
  <si>
    <t>Тратова Екатерина Владимировна</t>
  </si>
  <si>
    <t>Масленников Александр Владимирович</t>
  </si>
  <si>
    <t>Биткова Оксана Валерьевна</t>
  </si>
  <si>
    <t>Гусев Антон Александрович</t>
  </si>
  <si>
    <t>заместитель заведующего по ХР</t>
  </si>
  <si>
    <t>Аляпышева Марина Николаевна</t>
  </si>
  <si>
    <t xml:space="preserve">Горбунов Павел Юрьевич </t>
  </si>
  <si>
    <t>Лебедева Светлана Анатольевна</t>
  </si>
  <si>
    <t>Радионова Елена Вячеславовна</t>
  </si>
  <si>
    <t>Зверева Светлана Викторовна</t>
  </si>
  <si>
    <t>Савельева Жанна Владимировна</t>
  </si>
  <si>
    <t>Королькова Снежана Владимировна</t>
  </si>
  <si>
    <t>Горбунова Наталия Владимировна</t>
  </si>
  <si>
    <t>Румянцева Елена Александровна</t>
  </si>
  <si>
    <t>Долганова Дарья Михайловна</t>
  </si>
  <si>
    <t>Жихарева Юлия Николаевна</t>
  </si>
  <si>
    <t>Шепырева Ирина Евгеньевна</t>
  </si>
  <si>
    <t>Меньшакова Ольга Сергеевна</t>
  </si>
  <si>
    <t>Мазур Елена Леонидовна</t>
  </si>
  <si>
    <t>Нефедкова Светлана Ивановна</t>
  </si>
  <si>
    <t>Бадретдинов Радик Хамзаевич</t>
  </si>
  <si>
    <t>Парыгина Александра Сергеевна</t>
  </si>
  <si>
    <t>Пахомова Вера Алексеевна</t>
  </si>
  <si>
    <t>Амишова Ольга Алексеевна</t>
  </si>
  <si>
    <t>Трошечкина Елена Александровна</t>
  </si>
  <si>
    <t>Ромашкина Елена Николаевна</t>
  </si>
  <si>
    <t>Хухарева Нина Фаритовна</t>
  </si>
  <si>
    <t>Кузьминова Анна Сергеевна</t>
  </si>
  <si>
    <t>заместитель директор по ВР</t>
  </si>
  <si>
    <t>МДОУ "Детский сад № 206 "</t>
  </si>
  <si>
    <t>Смирнова Ольга Васильевна</t>
  </si>
  <si>
    <t>Черноусова Ирина Сергеевна</t>
  </si>
  <si>
    <t>Пикина Анна Львовна</t>
  </si>
  <si>
    <t>Мусатов Вениамин Евгеньевич</t>
  </si>
  <si>
    <t>Скворцова Ольга Владимировна</t>
  </si>
  <si>
    <t>Байраш Елена Николаевна</t>
  </si>
  <si>
    <t xml:space="preserve">Кирпичёва Елена Алексеевна </t>
  </si>
  <si>
    <t>Буничева Ирина Леонидовна</t>
  </si>
  <si>
    <t>Мороховец Марина Ивановна</t>
  </si>
  <si>
    <t>Ермакова Оксана Владимировна</t>
  </si>
  <si>
    <t>Силкина Марина Александровна</t>
  </si>
  <si>
    <t>Дергаева Алена Николаевна</t>
  </si>
  <si>
    <t>Марков Илья Викторович</t>
  </si>
  <si>
    <t>Шленев Александр Константинович</t>
  </si>
  <si>
    <t>Аверкина Наталья Станиславовна</t>
  </si>
  <si>
    <t>Дмитриев Евгений Валентинович</t>
  </si>
  <si>
    <t>Киселева Ольга Александровна</t>
  </si>
  <si>
    <t>Челина Наталья Михайловна</t>
  </si>
  <si>
    <t>Саакян Елена Владимировна</t>
  </si>
  <si>
    <t>Жукова Татьяна Андреевна</t>
  </si>
  <si>
    <t>Пужаева Анна Леонидовна</t>
  </si>
  <si>
    <t>Скопинцева Елена Александровна</t>
  </si>
  <si>
    <t>МОУ ДО ЦДТ "Юность"</t>
  </si>
  <si>
    <t>МОУ ДО  "ГЦТТ"</t>
  </si>
  <si>
    <t>Боброва Людмила Юрьевна</t>
  </si>
  <si>
    <t>Ухов Юрий Владимирович</t>
  </si>
  <si>
    <t>Ахметова Альфия Габдуразаковна</t>
  </si>
  <si>
    <t>Алексеева Нина Николаевна</t>
  </si>
  <si>
    <t>Короткова Ольга Николаевна</t>
  </si>
  <si>
    <t>Ильина Юлия Владимировна</t>
  </si>
  <si>
    <t>Волкова Екатерина Викторовна</t>
  </si>
  <si>
    <t>Нелина Антонина Александровна</t>
  </si>
  <si>
    <t>Лебедева Наталья Юрьевна</t>
  </si>
  <si>
    <t>Комаров Максим Владимирович</t>
  </si>
  <si>
    <t>Кузьмина Инна Николаевна</t>
  </si>
  <si>
    <t>Тимофеева Наталья Александровна</t>
  </si>
  <si>
    <t>Сабурова Галина Владимировна</t>
  </si>
  <si>
    <t>Ведерникова Ольга Николаевна</t>
  </si>
  <si>
    <t>Сахарова Валентина Владимировна</t>
  </si>
  <si>
    <t>Гундорова Любовь Вячеславовна</t>
  </si>
  <si>
    <t>Савваков Алексей Юрьевич</t>
  </si>
  <si>
    <t>МОУ "Средняя школа № 88  "</t>
  </si>
  <si>
    <t>МДОУ "Детский сад № 94"</t>
  </si>
  <si>
    <t>Пересыпкина Светлана Станиславовна</t>
  </si>
  <si>
    <t>Родионов Константин Александрович</t>
  </si>
  <si>
    <t>Королев Александр Юрьевич</t>
  </si>
  <si>
    <t>Волкова Олена Борисовна</t>
  </si>
  <si>
    <t>Попова Оксана Геннадьевна</t>
  </si>
  <si>
    <t>Быкова Елена Михайловна</t>
  </si>
  <si>
    <t>Кожевникова Ольга Валерьевна</t>
  </si>
  <si>
    <t>Вишнякова Светлана Александровна</t>
  </si>
  <si>
    <t>Березенкова Юлия Борисовна</t>
  </si>
  <si>
    <t>Сурикова Анна Николаевна</t>
  </si>
  <si>
    <t>Лифанова Наталья Валерьевна</t>
  </si>
  <si>
    <t>Розмус Ольга Александровна</t>
  </si>
  <si>
    <t>Терентьева Ирина Юрьевна</t>
  </si>
  <si>
    <t>Ушакова Наталья Александровна</t>
  </si>
  <si>
    <t>Майоров Максим Андреевич</t>
  </si>
  <si>
    <t>Королева Светлана Николаевна</t>
  </si>
  <si>
    <t>Соловьев Яков Сергеевич</t>
  </si>
  <si>
    <t>заместитель директора УВР</t>
  </si>
  <si>
    <t>Оганисян Ирина Михайловна</t>
  </si>
  <si>
    <t xml:space="preserve">заместитель директора УВР </t>
  </si>
  <si>
    <t>Медведько Ирина Юрьевна</t>
  </si>
  <si>
    <t>Бажулина Ольга Александровна</t>
  </si>
  <si>
    <t>Ольховатова Татьяна Галиновна</t>
  </si>
  <si>
    <t>Смирнова Марина Николаевна</t>
  </si>
  <si>
    <t>Штепа Елена Алексеевна</t>
  </si>
  <si>
    <t>Бочтарева Светлана Александровна</t>
  </si>
  <si>
    <t>Леонова Анна Евгеньевна</t>
  </si>
  <si>
    <t>МОУ "Средняя школа № 21 имени А.М. Достоевского"</t>
  </si>
  <si>
    <t>Барабанова Елена Николаевна</t>
  </si>
  <si>
    <t>Баутина Татьяна Юрьевна</t>
  </si>
  <si>
    <t>МДОУ "Детский сад № 72 "</t>
  </si>
  <si>
    <t xml:space="preserve">Берестовая Жанна Александровна   </t>
  </si>
  <si>
    <t xml:space="preserve">Талалаенко Александр Владимирович  </t>
  </si>
  <si>
    <t xml:space="preserve">Ефимова Татьяна Владимировна </t>
  </si>
  <si>
    <t>Уханова Марина Евгеньевна</t>
  </si>
  <si>
    <t>Важнова Ольга Геннадьевна</t>
  </si>
  <si>
    <t>Джулай Евгения Викторовна</t>
  </si>
  <si>
    <t>Котлярова Наталия Иосифовна</t>
  </si>
  <si>
    <t>Головин Евгений Николаевич</t>
  </si>
  <si>
    <t>Киселева Наталья Витальевна</t>
  </si>
  <si>
    <t>Смирнова Анна Сергеевна</t>
  </si>
  <si>
    <t>Астафьева Мария Андреевна</t>
  </si>
  <si>
    <t>Базанова Екатерина Андреевна</t>
  </si>
  <si>
    <t>Григорьев Илья Юрьевич</t>
  </si>
  <si>
    <t>Ковзель Наталия Владимировна</t>
  </si>
  <si>
    <t>Маслова Анна Владимировна</t>
  </si>
  <si>
    <t>Осокина Наталья Ивановна</t>
  </si>
  <si>
    <t>Потапова Нина Анатольевна</t>
  </si>
  <si>
    <t>Савилова Ирина Станиславовна</t>
  </si>
  <si>
    <t>Смирнова Полина Игоревна</t>
  </si>
  <si>
    <t>Тихомирова Юлия Владимировна</t>
  </si>
  <si>
    <t>Ширманова Валентина Валерьевна</t>
  </si>
  <si>
    <t>Кравцив Степан Яросавович</t>
  </si>
  <si>
    <t>Вожлякова Марина Владимировна</t>
  </si>
  <si>
    <t>Ященко Лидия Вячеславовна</t>
  </si>
  <si>
    <t>Чистякова Юлия Андреевна</t>
  </si>
  <si>
    <t>Коваленко Елена Анатольевна</t>
  </si>
  <si>
    <t>Гущина Екатерина Алексеевна</t>
  </si>
  <si>
    <t>МДОУ "Детский сад №  118 "</t>
  </si>
  <si>
    <t>Яковлева Светлана Владимировна</t>
  </si>
  <si>
    <t>Макушева Екатерина Алексеевна</t>
  </si>
  <si>
    <t>Горулева Евгения Евгеньевна</t>
  </si>
  <si>
    <t>Зарюгина Светлана Евгеньевна</t>
  </si>
  <si>
    <t>Малеев Максим Павлович</t>
  </si>
  <si>
    <t>Косарева Наталия Викторовна</t>
  </si>
  <si>
    <t xml:space="preserve">заместитель.заведующего по АХЧ
</t>
  </si>
  <si>
    <t>Резниченко Михаил Юрьевич</t>
  </si>
  <si>
    <t>МДОУ "Детский сад №  117 "</t>
  </si>
  <si>
    <t>Холодаева Ольга Владимировна</t>
  </si>
  <si>
    <t>Костина Елена Владимировна</t>
  </si>
  <si>
    <t>Семенюк Елена Александровна</t>
  </si>
  <si>
    <t>Клишина Элла Юрьевна</t>
  </si>
  <si>
    <t>Родионова Елена Витальевна</t>
  </si>
  <si>
    <t>Рожкова Наталья Владимировна</t>
  </si>
  <si>
    <t>Петрова Елена Владимировна</t>
  </si>
  <si>
    <t>Королёва Ксения Алексеевна</t>
  </si>
  <si>
    <t>Пожидаева Дарья Сергеевна</t>
  </si>
  <si>
    <t>Усанина Екатерина Евгеньевна</t>
  </si>
  <si>
    <t>Волкова Алла Павловна</t>
  </si>
  <si>
    <t>Исакова Марина Евгеньевна</t>
  </si>
  <si>
    <t>Майкова Елена Александровна</t>
  </si>
  <si>
    <t>Бонь Оксана Николаевна</t>
  </si>
  <si>
    <t>Найбич Вера Викторовна</t>
  </si>
  <si>
    <t>Павлова Ирина Николаевна</t>
  </si>
  <si>
    <t>Колтунович Татьяна Владимировна</t>
  </si>
  <si>
    <t>Калинина Ольга Дмитриевна</t>
  </si>
  <si>
    <t>Павлов Артем Валерьевич</t>
  </si>
  <si>
    <t>Рыбакова Екатерина Валерьевна</t>
  </si>
  <si>
    <t>Жуков Максим Сергеевич</t>
  </si>
  <si>
    <t>Рукавишникова Галина Николаевна</t>
  </si>
  <si>
    <t>Масленникова Елена Львовна</t>
  </si>
  <si>
    <t>Работнова Ольга Владимировна</t>
  </si>
  <si>
    <t>Калина Елена Александровна</t>
  </si>
  <si>
    <t>Лыхина Ольга Александровна</t>
  </si>
  <si>
    <t>Кангина Светлана Николаевна</t>
  </si>
  <si>
    <t>Шамина Ольга Михайловна</t>
  </si>
  <si>
    <t xml:space="preserve">Пухова Маргарита Александровна </t>
  </si>
  <si>
    <t xml:space="preserve">Колбина Елена Сергеевна </t>
  </si>
  <si>
    <t>Шевчук Татьяна Александровна</t>
  </si>
  <si>
    <t>Израилева Марина Евгеньевна</t>
  </si>
  <si>
    <t>Фролова Юлия Васильевна</t>
  </si>
  <si>
    <t>Звездина Марина Павловна</t>
  </si>
  <si>
    <t>Скворцова Марина Валентиновна</t>
  </si>
  <si>
    <t>Росеник Инна Владимировна</t>
  </si>
  <si>
    <t>Гавриленко Александр Иванович</t>
  </si>
  <si>
    <t>Власова Наталья Владимировна</t>
  </si>
  <si>
    <t>Евстигнеева Юлия Владимировна</t>
  </si>
  <si>
    <t>МДОУ "Десткий сад № 111"</t>
  </si>
  <si>
    <t>Овчарова Ирина Александровна</t>
  </si>
  <si>
    <t>Васильева Екатерина Андреевна</t>
  </si>
  <si>
    <t>МДОУ "Детский сад №  108 "</t>
  </si>
  <si>
    <t>Уханова Анна Владимировна</t>
  </si>
  <si>
    <t xml:space="preserve">заместитель директора  </t>
  </si>
  <si>
    <t>Касюк Кирилл Александрович</t>
  </si>
  <si>
    <t>Качур Вера Сергеевна</t>
  </si>
  <si>
    <t>Гоборова Марина Альбертовна</t>
  </si>
  <si>
    <t>Сорокин Андрей Михайлович</t>
  </si>
  <si>
    <t>Майорова Татьяна Сергеевна</t>
  </si>
  <si>
    <t>Прохорова Ольга Владимировна</t>
  </si>
  <si>
    <t>Федорова Юлия Михайловна</t>
  </si>
  <si>
    <t>Петрова Юлия Геннадьевна</t>
  </si>
  <si>
    <t>Щадрина Марина Владимировна</t>
  </si>
  <si>
    <t>Масленина Елена Владимировна</t>
  </si>
  <si>
    <t>Белорусова Наталья Валентиновна</t>
  </si>
  <si>
    <t xml:space="preserve">Шамаш Анна Николаевна            </t>
  </si>
  <si>
    <t>Данилова Оксана Александровна</t>
  </si>
  <si>
    <t>Савина Наталья Леонидовна</t>
  </si>
  <si>
    <t>Данилова Анна Владимировна</t>
  </si>
  <si>
    <t>Клочкова Анна Михайловна</t>
  </si>
  <si>
    <t>Кузнецова Яна Владимировна</t>
  </si>
  <si>
    <t>Ткаченко Наталья Сергеевна</t>
  </si>
  <si>
    <t>Герасимова Анна Алексеевна</t>
  </si>
  <si>
    <t>Закоморная Светлана Васильевна</t>
  </si>
  <si>
    <t>Чистова Алена Александровна</t>
  </si>
  <si>
    <t>Ахмедьярова Светлана Вадимовна</t>
  </si>
  <si>
    <t>Бородина Алена Игоревна</t>
  </si>
  <si>
    <t>Кулигина Ольга Валерьевна</t>
  </si>
  <si>
    <t>Дудина Людмила Витальевна</t>
  </si>
  <si>
    <t>Филиппова Светлана Николаевна</t>
  </si>
  <si>
    <t>Власова Мария Диеговна</t>
  </si>
  <si>
    <t>Калабина Любовь Александровна</t>
  </si>
  <si>
    <t>Холодова Мария Сергеевна</t>
  </si>
  <si>
    <t>Новикова Анна Сергеевна</t>
  </si>
  <si>
    <t>Барсукова Елена Викторовна</t>
  </si>
  <si>
    <t>Корытникова Анастасия Юрьевна</t>
  </si>
  <si>
    <t>Плещева Юлия Владимировна</t>
  </si>
  <si>
    <t xml:space="preserve">Малышева Анастасия Александровна </t>
  </si>
  <si>
    <t>Романова Галина Алексеевна</t>
  </si>
  <si>
    <t>Осипова Юлия Александровна</t>
  </si>
  <si>
    <t>Чепок Наталья Юрьевна</t>
  </si>
  <si>
    <t>Телюшкина Татьяна Александровна</t>
  </si>
  <si>
    <t xml:space="preserve">зам.заведующего по АХР </t>
  </si>
  <si>
    <t xml:space="preserve">Сокова Елена Владимировна       </t>
  </si>
  <si>
    <t xml:space="preserve">Пылаева Дарья Алексеевна </t>
  </si>
  <si>
    <t xml:space="preserve">Лобач Виктория Александровна </t>
  </si>
  <si>
    <t>заместитель директора по  ОБ</t>
  </si>
  <si>
    <t xml:space="preserve">Евстифеева Инна Борисовна </t>
  </si>
  <si>
    <t xml:space="preserve">Чернецова Светлана Борисовна </t>
  </si>
  <si>
    <t>Сотская Виктория Алексеевна</t>
  </si>
  <si>
    <t>Волкова Наталия Юрьевна</t>
  </si>
  <si>
    <t xml:space="preserve">главный бухгалтер  </t>
  </si>
  <si>
    <t>заместитель директора ОБ</t>
  </si>
  <si>
    <t>руководитетей, их заместителей и главных бухгалтеров муниципальных учреждений, подведомственных департаменту образования мэрии города Ярославля за 2021 год</t>
  </si>
  <si>
    <t>Трифонова Любовь Рудольфовна</t>
  </si>
  <si>
    <t xml:space="preserve">                                         МДОУ "Детский сад № 58"</t>
  </si>
  <si>
    <t>Панихина Надежда Владимировна</t>
  </si>
  <si>
    <t>Липартелиани Зураби Гочаевич</t>
  </si>
  <si>
    <t>Здобникова Юлия Владимировна</t>
  </si>
  <si>
    <t>Карпова Татьяна Геннадьевна</t>
  </si>
  <si>
    <t>Чупина Екатерина Николаевна</t>
  </si>
  <si>
    <t>Васильева-Чисталева Вера Андреевна</t>
  </si>
  <si>
    <t>Сняткова Виктория Валентиновна</t>
  </si>
  <si>
    <t xml:space="preserve">Потопальская Марина Николаевна </t>
  </si>
  <si>
    <t>Лукьянова Анна Михайловна</t>
  </si>
  <si>
    <t>Новикова Жанна Александровна</t>
  </si>
  <si>
    <t>исполняющий обязанности заведующего</t>
  </si>
  <si>
    <t>Валенсия Алла Владимировна</t>
  </si>
  <si>
    <t>Поискова Елена Александровна</t>
  </si>
  <si>
    <t>56 232,11</t>
  </si>
  <si>
    <t>61 175,24</t>
  </si>
  <si>
    <t>Сидорова Эльвира Олеговна</t>
  </si>
  <si>
    <t>Курицына Алена Сергеевна</t>
  </si>
  <si>
    <t>Гусейнова Светлана Игоревна</t>
  </si>
  <si>
    <t>Терпигорев Андрей Юрьевич</t>
  </si>
  <si>
    <t>Галкина Наталья Николаевна</t>
  </si>
  <si>
    <t>Чиркова Ольга Александровна</t>
  </si>
  <si>
    <t>Красина Татьяна Александровна</t>
  </si>
  <si>
    <t>Лукьянова Светлана Анатольевна</t>
  </si>
  <si>
    <t>Борисенок Наталия Михайловна</t>
  </si>
  <si>
    <t>Леонова Альбина Юрьевна</t>
  </si>
  <si>
    <t>Прокофьева Юлия Николаевна</t>
  </si>
  <si>
    <t>Карханов Сергей Викторович</t>
  </si>
  <si>
    <t>Березина Анна Валерьевна</t>
  </si>
  <si>
    <t>заместитель директора по обеспечению безопасности</t>
  </si>
  <si>
    <t>Зубкова Галина Владимировна</t>
  </si>
  <si>
    <t>147 066,98</t>
  </si>
  <si>
    <t>73 429,41</t>
  </si>
  <si>
    <t>45 458,51</t>
  </si>
  <si>
    <t>58 557,07</t>
  </si>
  <si>
    <t>73 640,65</t>
  </si>
  <si>
    <t>63 505,14</t>
  </si>
  <si>
    <t>78 623,85</t>
  </si>
  <si>
    <t>Пришвина Наталья Валентиновна</t>
  </si>
  <si>
    <t>Богословская Наталия Сергеевна</t>
  </si>
  <si>
    <t>94200,71</t>
  </si>
  <si>
    <t>45806,00</t>
  </si>
  <si>
    <t>Собинова Ольга Александровна</t>
  </si>
  <si>
    <t>67621,95</t>
  </si>
  <si>
    <t>55037,28</t>
  </si>
  <si>
    <t>Топтыгина Людмила Петровна</t>
  </si>
  <si>
    <t>Белорукова Мария Владимировна</t>
  </si>
  <si>
    <t>Соколов Владимир Валентинович</t>
  </si>
  <si>
    <t>Попова Татьяна Валерьевна</t>
  </si>
  <si>
    <t>Дудышева Евгения Константиновна</t>
  </si>
  <si>
    <t>Вавилова Марина Владимировна</t>
  </si>
  <si>
    <t xml:space="preserve">Котова Анна Алексеевна            </t>
  </si>
  <si>
    <t xml:space="preserve">Андреева Ольга Михайловна            </t>
  </si>
  <si>
    <t xml:space="preserve">Петренчук Зоя Михайловна         </t>
  </si>
  <si>
    <t>Медведева  Елена Алексеевна</t>
  </si>
  <si>
    <t>Воробьева Татьяна Валерьевна</t>
  </si>
  <si>
    <t>Шеина Елена Юрьевна</t>
  </si>
  <si>
    <t>Антонов Дмитрий Сергеевич</t>
  </si>
  <si>
    <t>Голубев Сергей Владимирович</t>
  </si>
  <si>
    <t>Груздева Екатерина Владимировна</t>
  </si>
  <si>
    <t>Старикова Гульнара Александровна</t>
  </si>
  <si>
    <t>Коптякова Екатерина Николаевна</t>
  </si>
  <si>
    <t>Петрова Дарья Александровна</t>
  </si>
  <si>
    <t>Смирнова Татьяна Александровна</t>
  </si>
  <si>
    <t>Горбунов Павел Юрьевич</t>
  </si>
  <si>
    <t>Дмитриева Татьяна Евгеньевна</t>
  </si>
  <si>
    <t>Батищева Елена Станиславовна</t>
  </si>
  <si>
    <t>Стенькина Валентина Владимировна</t>
  </si>
  <si>
    <t>Зиновьева Татьяна Анатольевна</t>
  </si>
  <si>
    <t>Саватеев Анатолий Борисович</t>
  </si>
  <si>
    <t>Кабанова Мария Сергеевна</t>
  </si>
  <si>
    <t>Чурсин Сергей Васильевич</t>
  </si>
  <si>
    <t>Некипелова Екатерина Олеговна</t>
  </si>
  <si>
    <t>Кононова Елена Валерьевна</t>
  </si>
  <si>
    <t>Маклашина Марина Станиславовна</t>
  </si>
  <si>
    <t>Крундышева Ольга Викторовна</t>
  </si>
  <si>
    <t>Савилов Андрей Серафимович</t>
  </si>
  <si>
    <t>73 733,00</t>
  </si>
  <si>
    <t>67 970,23</t>
  </si>
  <si>
    <t>65 985,90</t>
  </si>
  <si>
    <t>50 852,13</t>
  </si>
  <si>
    <t xml:space="preserve">41508,99 </t>
  </si>
  <si>
    <t>41136,60</t>
  </si>
  <si>
    <t>Пухова Татьяна Геннадьевна</t>
  </si>
  <si>
    <t xml:space="preserve">54405,28 </t>
  </si>
  <si>
    <t>45169,34</t>
  </si>
  <si>
    <t>Лебедев Николай Николаевич</t>
  </si>
  <si>
    <t>главныйбухгалтер</t>
  </si>
  <si>
    <t>Свалова Яна Станиславовна</t>
  </si>
  <si>
    <t>Василиади Виктор Юрьевич</t>
  </si>
  <si>
    <t>Волочай Светлана Сергеевна</t>
  </si>
  <si>
    <t>Халимова Светлана Александровна</t>
  </si>
  <si>
    <t xml:space="preserve">Тришкин Сергей Александрович </t>
  </si>
  <si>
    <t xml:space="preserve">Ходакова Елена Валерьевна </t>
  </si>
  <si>
    <t xml:space="preserve">Борисова Юлия Андреевна </t>
  </si>
  <si>
    <t>Валькова Наталья Евгеньевна</t>
  </si>
  <si>
    <t>Глазырина Елена Михайловна</t>
  </si>
  <si>
    <t>Лаврова Ксения Владимировна</t>
  </si>
  <si>
    <t>Соловьева Марина Николаевна</t>
  </si>
  <si>
    <t>Шеховцова Елена Григорьевна</t>
  </si>
  <si>
    <t>Сладкова Юлия Геннадьевна</t>
  </si>
  <si>
    <t>Пашутина Наталья Викторовна</t>
  </si>
  <si>
    <t>заведующий отделом</t>
  </si>
  <si>
    <t>Калошина Наталья Владимировна</t>
  </si>
  <si>
    <t>76 060,65</t>
  </si>
  <si>
    <t>Воронина Валентина Анатольевна</t>
  </si>
  <si>
    <t>16862,94</t>
  </si>
  <si>
    <t>Лукина Алина Юрьевна</t>
  </si>
  <si>
    <t>26 429,08</t>
  </si>
  <si>
    <t>60295,06</t>
  </si>
  <si>
    <t>29 178,55</t>
  </si>
  <si>
    <t>Федорова Ирина Николаевна</t>
  </si>
  <si>
    <t>27 830,38</t>
  </si>
  <si>
    <t>Миляева Татьяна Борисовна</t>
  </si>
  <si>
    <t>Горшкова Светлана Сергеевна</t>
  </si>
  <si>
    <t>Тутаева Юлия Вадимовна</t>
  </si>
  <si>
    <t>Фатеев Сергей Валентинович</t>
  </si>
  <si>
    <t>Кутузов Дмитрий Владимирович</t>
  </si>
  <si>
    <t>Першина Елена Владимировна</t>
  </si>
  <si>
    <t>Друговская Альбина Сергеевна</t>
  </si>
  <si>
    <t>Зотов Андрей Павлович</t>
  </si>
  <si>
    <t>МДОУ "Детский сад № 79"</t>
  </si>
  <si>
    <t>Свистун Ирина Валерьевна</t>
  </si>
  <si>
    <t>Бекиш Татьяна Валентиновна</t>
  </si>
  <si>
    <t>77579,00</t>
  </si>
  <si>
    <t>56622,92</t>
  </si>
  <si>
    <t>43766,04</t>
  </si>
  <si>
    <t>52470,76</t>
  </si>
  <si>
    <t>58891,65</t>
  </si>
  <si>
    <t>48495,70</t>
  </si>
  <si>
    <t>46614,89</t>
  </si>
  <si>
    <t>46038,20</t>
  </si>
  <si>
    <t>МДОУ "Детский сад № 84  "</t>
  </si>
  <si>
    <t>Рыбакова Светлана Александровна</t>
  </si>
  <si>
    <t>Ложкова Елена Вадимовна</t>
  </si>
  <si>
    <t>Колычева Мария Александровна</t>
  </si>
  <si>
    <t>Кангина Наталия Николаевна</t>
  </si>
  <si>
    <t>МДОУ "Детский сад №39"</t>
  </si>
  <si>
    <t>Мумрин Андрей Дмитриевич</t>
  </si>
  <si>
    <t>Сабаева Марина Александровна</t>
  </si>
  <si>
    <t>Лисин Егор Эдуардович</t>
  </si>
  <si>
    <t>Сородина Анна Владимировна</t>
  </si>
  <si>
    <t>Индрич Ольга Валерьевна</t>
  </si>
  <si>
    <t>Мумрина Наталья Павловна</t>
  </si>
  <si>
    <t>Лянгасова Евгения Владимировна</t>
  </si>
  <si>
    <t>МОУ "Средняя школа № 91 "</t>
  </si>
  <si>
    <t>Воробьева Наталья Александровна</t>
  </si>
  <si>
    <t>Иванова Наталья Андреевна</t>
  </si>
  <si>
    <t>Охлестина Юлия Валерьевна</t>
  </si>
  <si>
    <t>Финютина Юлия Валентиновна</t>
  </si>
  <si>
    <t>Щербакова Светлана Николаевна</t>
  </si>
  <si>
    <t>Ямская Анна Владимировна</t>
  </si>
  <si>
    <t>Волкова Оксана Вячеславовна</t>
  </si>
  <si>
    <t>Емцова Ирина Владимировна</t>
  </si>
  <si>
    <t>Данилова Наталья Сергеевна</t>
  </si>
  <si>
    <t>Яковлева Екатерина Анатольевна</t>
  </si>
  <si>
    <t>Морозова Дарья Сергеевна</t>
  </si>
  <si>
    <t>Гордеева Софья Андреевна</t>
  </si>
  <si>
    <t>Катышева Ирина Борисовна</t>
  </si>
  <si>
    <t>Шилова Наталья Владимировна</t>
  </si>
  <si>
    <t>Тимошина Жанна Вацлавовна</t>
  </si>
  <si>
    <t>Полянская Мария Владиславовна</t>
  </si>
  <si>
    <t>Голубева Любовь Валентиновна</t>
  </si>
  <si>
    <t>Ходакава Елена Валерьевна</t>
  </si>
  <si>
    <t>Мануйлова Наталья Алексеевна</t>
  </si>
  <si>
    <t>Николаева Юлия Викторовна</t>
  </si>
  <si>
    <t>Калинина Ольга Ивановна</t>
  </si>
  <si>
    <t>Шулятьев Сергей Валерьевич</t>
  </si>
  <si>
    <t>Щербань Виталий Михайлович</t>
  </si>
  <si>
    <t>Голышев Владимир Леонидович</t>
  </si>
  <si>
    <t>Кузина Ирина Александровна</t>
  </si>
  <si>
    <t>Смирнов Вячеслав Юрьевич</t>
  </si>
  <si>
    <t>Элхалафи Надежда Юрьевна</t>
  </si>
  <si>
    <t>Вознесенская Екатерина Григорьевна</t>
  </si>
  <si>
    <t xml:space="preserve">Неробова Елена Петровна                   </t>
  </si>
  <si>
    <t xml:space="preserve">Курицына Алена Сергеевна                    </t>
  </si>
  <si>
    <t xml:space="preserve">Крошкина Мария Александровна </t>
  </si>
  <si>
    <t xml:space="preserve">Сковородина Мария Александровна </t>
  </si>
  <si>
    <t>Кузьменков Евгений Владимирович</t>
  </si>
  <si>
    <t xml:space="preserve">и.о.главного бухгалтера </t>
  </si>
  <si>
    <t>и.о.главного бухгалтера</t>
  </si>
  <si>
    <t xml:space="preserve">Преснухина Наталья Александровна  </t>
  </si>
  <si>
    <t xml:space="preserve">Новикова Алина Вадимовна </t>
  </si>
  <si>
    <t>И.О. главного бухгалтера</t>
  </si>
  <si>
    <t xml:space="preserve">Козлова Наталья Николаевна </t>
  </si>
  <si>
    <t xml:space="preserve">Федосеев Иван Николаевич </t>
  </si>
  <si>
    <t>Максимовская Екатерина Михайловна</t>
  </si>
  <si>
    <t xml:space="preserve">Юхтина Наталия Юрьевна  </t>
  </si>
  <si>
    <t xml:space="preserve">Лушникова Ирина Евгеньевна </t>
  </si>
  <si>
    <t xml:space="preserve">Семенова Елена Владиморовна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</si>
</sst>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9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1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24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10"/>
      <color indexed="63"/>
      <name val="Calibri"/>
      <family val="2"/>
      <charset val="1"/>
    </font>
    <font>
      <i/>
      <sz val="10"/>
      <color indexed="23"/>
      <name val="Calibri"/>
      <family val="2"/>
      <charset val="1"/>
    </font>
    <font>
      <sz val="10"/>
      <color indexed="17"/>
      <name val="Calibri"/>
      <family val="2"/>
      <charset val="1"/>
    </font>
    <font>
      <sz val="10"/>
      <color indexed="19"/>
      <name val="Calibri"/>
      <family val="2"/>
      <charset val="1"/>
    </font>
    <font>
      <sz val="10"/>
      <color indexed="10"/>
      <name val="Calibri"/>
      <family val="2"/>
      <charset val="1"/>
    </font>
    <font>
      <b/>
      <sz val="10"/>
      <color indexed="9"/>
      <name val="Calibri"/>
      <family val="2"/>
      <charset val="1"/>
    </font>
    <font>
      <b/>
      <sz val="10"/>
      <color indexed="8"/>
      <name val="Calibri"/>
      <family val="2"/>
      <charset val="1"/>
    </font>
    <font>
      <sz val="10"/>
      <color indexed="9"/>
      <name val="Calibri"/>
      <family val="2"/>
      <charset val="1"/>
    </font>
    <font>
      <sz val="8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43">
    <xf numFmtId="0" fontId="0" fillId="0" borderId="0"/>
    <xf numFmtId="43" fontId="64" fillId="0" borderId="0" applyFont="0" applyFill="0" applyBorder="0" applyAlignment="0" applyProtection="0"/>
    <xf numFmtId="0" fontId="65" fillId="0" borderId="0"/>
    <xf numFmtId="43" fontId="64" fillId="0" borderId="0" applyFont="0" applyFill="0" applyBorder="0" applyAlignment="0" applyProtection="0"/>
    <xf numFmtId="0" fontId="58" fillId="0" borderId="0"/>
    <xf numFmtId="0" fontId="57" fillId="0" borderId="0"/>
    <xf numFmtId="0" fontId="56" fillId="0" borderId="0"/>
    <xf numFmtId="0" fontId="73" fillId="0" borderId="0"/>
    <xf numFmtId="0" fontId="55" fillId="0" borderId="0"/>
    <xf numFmtId="9" fontId="75" fillId="0" borderId="0" applyFont="0" applyFill="0" applyBorder="0" applyAlignment="0" applyProtection="0"/>
    <xf numFmtId="0" fontId="76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75" fillId="0" borderId="0"/>
    <xf numFmtId="0" fontId="78" fillId="0" borderId="0"/>
    <xf numFmtId="0" fontId="50" fillId="0" borderId="0"/>
    <xf numFmtId="0" fontId="49" fillId="0" borderId="0"/>
    <xf numFmtId="0" fontId="78" fillId="0" borderId="0" applyNumberFormat="0" applyFont="0" applyFill="0" applyBorder="0" applyAlignment="0" applyProtection="0">
      <alignment vertical="top"/>
    </xf>
    <xf numFmtId="0" fontId="64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78" fillId="0" borderId="0"/>
    <xf numFmtId="0" fontId="37" fillId="0" borderId="0"/>
    <xf numFmtId="0" fontId="36" fillId="0" borderId="0"/>
    <xf numFmtId="0" fontId="35" fillId="0" borderId="0"/>
    <xf numFmtId="0" fontId="79" fillId="0" borderId="0"/>
    <xf numFmtId="0" fontId="80" fillId="0" borderId="0"/>
    <xf numFmtId="0" fontId="34" fillId="0" borderId="0"/>
    <xf numFmtId="0" fontId="33" fillId="0" borderId="0"/>
    <xf numFmtId="0" fontId="32" fillId="0" borderId="0"/>
    <xf numFmtId="0" fontId="79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81" fillId="0" borderId="0"/>
    <xf numFmtId="0" fontId="11" fillId="0" borderId="0"/>
    <xf numFmtId="0" fontId="82" fillId="0" borderId="0"/>
    <xf numFmtId="0" fontId="10" fillId="0" borderId="0"/>
    <xf numFmtId="0" fontId="83" fillId="0" borderId="0"/>
    <xf numFmtId="0" fontId="9" fillId="0" borderId="0"/>
    <xf numFmtId="0" fontId="65" fillId="0" borderId="0"/>
    <xf numFmtId="0" fontId="93" fillId="0" borderId="0" applyNumberFormat="0" applyFill="0" applyBorder="0" applyProtection="0"/>
    <xf numFmtId="0" fontId="94" fillId="3" borderId="0" applyNumberFormat="0" applyBorder="0" applyProtection="0"/>
    <xf numFmtId="0" fontId="94" fillId="4" borderId="0" applyNumberFormat="0" applyBorder="0" applyProtection="0"/>
    <xf numFmtId="0" fontId="93" fillId="5" borderId="0" applyNumberFormat="0" applyBorder="0" applyProtection="0"/>
    <xf numFmtId="0" fontId="91" fillId="6" borderId="0" applyNumberFormat="0" applyBorder="0" applyProtection="0"/>
    <xf numFmtId="0" fontId="92" fillId="7" borderId="0" applyNumberFormat="0" applyBorder="0" applyProtection="0"/>
    <xf numFmtId="0" fontId="88" fillId="0" borderId="0" applyNumberFormat="0" applyFill="0" applyBorder="0" applyProtection="0"/>
    <xf numFmtId="0" fontId="89" fillId="8" borderId="0" applyNumberFormat="0" applyBorder="0" applyProtection="0"/>
    <xf numFmtId="0" fontId="84" fillId="0" borderId="0" applyNumberFormat="0" applyFill="0" applyBorder="0" applyProtection="0"/>
    <xf numFmtId="0" fontId="85" fillId="0" borderId="0" applyNumberFormat="0" applyFill="0" applyBorder="0" applyProtection="0"/>
    <xf numFmtId="0" fontId="86" fillId="0" borderId="0" applyNumberFormat="0" applyFill="0" applyBorder="0" applyProtection="0"/>
    <xf numFmtId="0" fontId="90" fillId="9" borderId="0" applyNumberFormat="0" applyBorder="0" applyProtection="0"/>
    <xf numFmtId="0" fontId="87" fillId="9" borderId="44" applyNumberFormat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91" fillId="0" borderId="0" applyNumberFormat="0" applyFill="0" applyBorder="0" applyProtection="0"/>
    <xf numFmtId="0" fontId="95" fillId="0" borderId="0"/>
    <xf numFmtId="0" fontId="8" fillId="0" borderId="0"/>
    <xf numFmtId="0" fontId="7" fillId="0" borderId="0"/>
    <xf numFmtId="0" fontId="6" fillId="0" borderId="0"/>
    <xf numFmtId="164" fontId="64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96" fillId="0" borderId="0"/>
    <xf numFmtId="0" fontId="1" fillId="0" borderId="0"/>
  </cellStyleXfs>
  <cellXfs count="802">
    <xf numFmtId="0" fontId="0" fillId="0" borderId="0" xfId="0"/>
    <xf numFmtId="0" fontId="0" fillId="0" borderId="0" xfId="0" applyAlignment="1">
      <alignment vertical="center" wrapText="1"/>
    </xf>
    <xf numFmtId="0" fontId="63" fillId="0" borderId="0" xfId="0" applyFont="1"/>
    <xf numFmtId="0" fontId="0" fillId="0" borderId="0" xfId="0"/>
    <xf numFmtId="0" fontId="59" fillId="0" borderId="2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0" fontId="59" fillId="0" borderId="1" xfId="0" applyFont="1" applyFill="1" applyBorder="1" applyAlignment="1">
      <alignment horizontal="left"/>
    </xf>
    <xf numFmtId="0" fontId="71" fillId="0" borderId="1" xfId="0" applyFont="1" applyFill="1" applyBorder="1" applyAlignment="1">
      <alignment horizontal="left" vertical="center" wrapText="1"/>
    </xf>
    <xf numFmtId="0" fontId="71" fillId="0" borderId="1" xfId="4" applyFont="1" applyFill="1" applyBorder="1" applyAlignment="1">
      <alignment horizontal="left" wrapText="1"/>
    </xf>
    <xf numFmtId="0" fontId="59" fillId="0" borderId="2" xfId="0" applyFont="1" applyFill="1" applyBorder="1" applyAlignment="1">
      <alignment horizontal="left"/>
    </xf>
    <xf numFmtId="0" fontId="59" fillId="0" borderId="1" xfId="0" applyFont="1" applyFill="1" applyBorder="1" applyAlignment="1">
      <alignment horizontal="left" wrapText="1"/>
    </xf>
    <xf numFmtId="0" fontId="59" fillId="0" borderId="1" xfId="12" applyFont="1" applyFill="1" applyBorder="1"/>
    <xf numFmtId="0" fontId="71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vertical="center" wrapText="1"/>
    </xf>
    <xf numFmtId="0" fontId="59" fillId="0" borderId="2" xfId="0" applyFont="1" applyFill="1" applyBorder="1" applyAlignment="1">
      <alignment horizontal="left" wrapText="1"/>
    </xf>
    <xf numFmtId="0" fontId="59" fillId="0" borderId="1" xfId="0" applyFont="1" applyFill="1" applyBorder="1" applyAlignment="1">
      <alignment horizontal="left" vertical="center"/>
    </xf>
    <xf numFmtId="0" fontId="59" fillId="0" borderId="1" xfId="0" applyFont="1" applyFill="1" applyBorder="1"/>
    <xf numFmtId="0" fontId="66" fillId="0" borderId="3" xfId="2" applyFont="1" applyFill="1" applyBorder="1" applyAlignment="1">
      <alignment horizontal="left"/>
    </xf>
    <xf numFmtId="0" fontId="71" fillId="0" borderId="1" xfId="0" applyFont="1" applyFill="1" applyBorder="1" applyAlignment="1">
      <alignment horizontal="left" wrapText="1"/>
    </xf>
    <xf numFmtId="0" fontId="71" fillId="0" borderId="1" xfId="22" applyFont="1" applyFill="1" applyBorder="1" applyAlignment="1">
      <alignment horizontal="justify" vertical="top" wrapText="1"/>
    </xf>
    <xf numFmtId="0" fontId="77" fillId="0" borderId="1" xfId="0" applyFont="1" applyFill="1" applyBorder="1" applyAlignment="1">
      <alignment vertical="center" wrapText="1"/>
    </xf>
    <xf numFmtId="0" fontId="71" fillId="0" borderId="1" xfId="5" applyFont="1" applyFill="1" applyBorder="1" applyAlignment="1">
      <alignment horizontal="left" wrapText="1"/>
    </xf>
    <xf numFmtId="0" fontId="67" fillId="0" borderId="0" xfId="0" applyFont="1" applyFill="1"/>
    <xf numFmtId="0" fontId="66" fillId="0" borderId="1" xfId="0" applyFont="1" applyFill="1" applyBorder="1" applyAlignment="1">
      <alignment horizontal="left"/>
    </xf>
    <xf numFmtId="0" fontId="71" fillId="0" borderId="1" xfId="30" applyFont="1" applyFill="1" applyBorder="1" applyAlignment="1">
      <alignment horizontal="left" wrapText="1"/>
    </xf>
    <xf numFmtId="0" fontId="71" fillId="0" borderId="1" xfId="28" applyFont="1" applyFill="1" applyBorder="1" applyAlignment="1">
      <alignment vertical="center" wrapText="1"/>
    </xf>
    <xf numFmtId="0" fontId="72" fillId="0" borderId="1" xfId="0" applyFont="1" applyFill="1" applyBorder="1" applyAlignment="1">
      <alignment vertical="center" wrapText="1"/>
    </xf>
    <xf numFmtId="0" fontId="74" fillId="0" borderId="3" xfId="7" applyFont="1" applyFill="1" applyBorder="1"/>
    <xf numFmtId="0" fontId="59" fillId="0" borderId="1" xfId="0" applyFont="1" applyFill="1" applyBorder="1" applyAlignment="1">
      <alignment horizontal="left" vertical="center" wrapText="1"/>
    </xf>
    <xf numFmtId="0" fontId="66" fillId="0" borderId="1" xfId="2" applyFont="1" applyFill="1" applyBorder="1" applyAlignment="1">
      <alignment horizontal="left"/>
    </xf>
    <xf numFmtId="0" fontId="59" fillId="0" borderId="1" xfId="30" applyFont="1" applyFill="1" applyBorder="1" applyAlignment="1">
      <alignment horizontal="left"/>
    </xf>
    <xf numFmtId="0" fontId="71" fillId="0" borderId="1" xfId="13" applyFont="1" applyFill="1" applyBorder="1" applyAlignment="1">
      <alignment horizontal="left" vertical="center" wrapText="1"/>
    </xf>
    <xf numFmtId="0" fontId="71" fillId="0" borderId="1" xfId="13" applyFont="1" applyFill="1" applyBorder="1" applyAlignment="1">
      <alignment horizontal="justify" vertical="center" wrapText="1"/>
    </xf>
    <xf numFmtId="0" fontId="71" fillId="0" borderId="1" xfId="14" applyFont="1" applyFill="1" applyBorder="1" applyAlignment="1">
      <alignment horizontal="left" wrapText="1"/>
    </xf>
    <xf numFmtId="0" fontId="71" fillId="0" borderId="1" xfId="12" applyFont="1" applyFill="1" applyBorder="1" applyAlignment="1">
      <alignment horizontal="left" vertical="top" wrapText="1"/>
    </xf>
    <xf numFmtId="0" fontId="62" fillId="0" borderId="1" xfId="19" applyNumberFormat="1" applyFont="1" applyFill="1" applyBorder="1" applyAlignment="1" applyProtection="1">
      <alignment horizontal="left" vertical="top"/>
    </xf>
    <xf numFmtId="0" fontId="71" fillId="0" borderId="1" xfId="0" applyFont="1" applyFill="1" applyBorder="1" applyAlignment="1">
      <alignment horizontal="left" vertical="center"/>
    </xf>
    <xf numFmtId="0" fontId="71" fillId="0" borderId="1" xfId="0" applyFont="1" applyFill="1" applyBorder="1" applyAlignment="1">
      <alignment vertical="center"/>
    </xf>
    <xf numFmtId="2" fontId="7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9" fillId="0" borderId="11" xfId="0" applyFont="1" applyFill="1" applyBorder="1"/>
    <xf numFmtId="0" fontId="59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71" fillId="0" borderId="1" xfId="28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59" fillId="0" borderId="5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59" fillId="0" borderId="14" xfId="0" applyFont="1" applyFill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59" fillId="0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9" fillId="0" borderId="11" xfId="0" applyFont="1" applyFill="1" applyBorder="1" applyAlignment="1">
      <alignment vertical="center" wrapText="1"/>
    </xf>
    <xf numFmtId="0" fontId="59" fillId="0" borderId="1" xfId="35" applyFont="1" applyFill="1" applyBorder="1"/>
    <xf numFmtId="49" fontId="71" fillId="0" borderId="1" xfId="0" applyNumberFormat="1" applyFont="1" applyFill="1" applyBorder="1" applyAlignment="1">
      <alignment horizontal="left" vertical="center" wrapText="1"/>
    </xf>
    <xf numFmtId="0" fontId="71" fillId="0" borderId="1" xfId="35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wrapText="1"/>
    </xf>
    <xf numFmtId="0" fontId="71" fillId="0" borderId="1" xfId="0" applyFont="1" applyFill="1" applyBorder="1"/>
    <xf numFmtId="0" fontId="71" fillId="0" borderId="14" xfId="0" applyFont="1" applyFill="1" applyBorder="1"/>
    <xf numFmtId="49" fontId="71" fillId="0" borderId="1" xfId="0" applyNumberFormat="1" applyFont="1" applyFill="1" applyBorder="1" applyAlignment="1">
      <alignment horizontal="left" wrapText="1"/>
    </xf>
    <xf numFmtId="0" fontId="71" fillId="0" borderId="1" xfId="45" applyFont="1" applyFill="1" applyBorder="1" applyAlignment="1">
      <alignment horizontal="left" vertical="center" wrapText="1"/>
    </xf>
    <xf numFmtId="0" fontId="59" fillId="0" borderId="1" xfId="49" applyFont="1" applyFill="1" applyBorder="1"/>
    <xf numFmtId="0" fontId="71" fillId="0" borderId="1" xfId="45" applyFont="1" applyFill="1" applyBorder="1" applyAlignment="1">
      <alignment horizontal="left" wrapText="1"/>
    </xf>
    <xf numFmtId="49" fontId="71" fillId="0" borderId="13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justify" vertical="center"/>
    </xf>
    <xf numFmtId="2" fontId="59" fillId="0" borderId="14" xfId="0" applyNumberFormat="1" applyFont="1" applyFill="1" applyBorder="1" applyAlignment="1">
      <alignment horizontal="center" vertical="center" wrapText="1"/>
    </xf>
    <xf numFmtId="0" fontId="59" fillId="0" borderId="1" xfId="0" applyFont="1" applyFill="1" applyBorder="1" applyAlignment="1"/>
    <xf numFmtId="0" fontId="59" fillId="0" borderId="15" xfId="0" applyFont="1" applyFill="1" applyBorder="1" applyAlignment="1">
      <alignment horizontal="left"/>
    </xf>
    <xf numFmtId="0" fontId="59" fillId="0" borderId="5" xfId="0" applyFont="1" applyFill="1" applyBorder="1" applyAlignment="1">
      <alignment horizontal="left" wrapText="1"/>
    </xf>
    <xf numFmtId="2" fontId="0" fillId="0" borderId="0" xfId="0" applyNumberFormat="1" applyFill="1" applyBorder="1"/>
    <xf numFmtId="2" fontId="59" fillId="0" borderId="0" xfId="0" applyNumberFormat="1" applyFont="1" applyFill="1" applyBorder="1"/>
    <xf numFmtId="0" fontId="0" fillId="0" borderId="0" xfId="0"/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0" fontId="71" fillId="0" borderId="5" xfId="0" applyFont="1" applyFill="1" applyBorder="1" applyAlignment="1">
      <alignment horizontal="left" vertical="center" wrapText="1"/>
    </xf>
    <xf numFmtId="0" fontId="71" fillId="0" borderId="1" xfId="0" applyFont="1" applyBorder="1" applyAlignment="1">
      <alignment vertical="center" wrapText="1"/>
    </xf>
    <xf numFmtId="0" fontId="66" fillId="0" borderId="1" xfId="15" applyFont="1" applyBorder="1" applyAlignment="1">
      <alignment horizontal="left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1" xfId="0" applyNumberFormat="1" applyFont="1" applyBorder="1" applyAlignment="1">
      <alignment horizontal="left" vertical="center" wrapText="1"/>
    </xf>
    <xf numFmtId="0" fontId="71" fillId="0" borderId="17" xfId="0" applyFont="1" applyFill="1" applyBorder="1" applyAlignment="1">
      <alignment horizontal="left" vertical="center" wrapText="1"/>
    </xf>
    <xf numFmtId="0" fontId="59" fillId="0" borderId="17" xfId="0" applyFont="1" applyFill="1" applyBorder="1" applyAlignment="1">
      <alignment horizontal="left"/>
    </xf>
    <xf numFmtId="0" fontId="59" fillId="0" borderId="17" xfId="0" applyFont="1" applyFill="1" applyBorder="1" applyAlignment="1">
      <alignment wrapText="1"/>
    </xf>
    <xf numFmtId="0" fontId="59" fillId="0" borderId="1" xfId="53" applyFont="1" applyBorder="1" applyAlignment="1">
      <alignment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0" fontId="59" fillId="0" borderId="19" xfId="0" applyFont="1" applyFill="1" applyBorder="1" applyAlignment="1">
      <alignment horizontal="left"/>
    </xf>
    <xf numFmtId="0" fontId="71" fillId="0" borderId="1" xfId="0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0" fontId="59" fillId="0" borderId="1" xfId="55" applyFont="1" applyBorder="1" applyAlignment="1">
      <alignment vertical="top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1" xfId="0" applyNumberFormat="1" applyFont="1" applyBorder="1" applyAlignment="1">
      <alignment horizontal="left" vertical="center" wrapText="1"/>
    </xf>
    <xf numFmtId="0" fontId="59" fillId="0" borderId="21" xfId="0" applyFont="1" applyFill="1" applyBorder="1" applyAlignment="1">
      <alignment horizontal="left"/>
    </xf>
    <xf numFmtId="49" fontId="71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vertical="center" wrapText="1"/>
    </xf>
    <xf numFmtId="49" fontId="71" fillId="0" borderId="1" xfId="0" applyNumberFormat="1" applyFont="1" applyBorder="1" applyAlignment="1">
      <alignment horizontal="left" vertical="center" wrapText="1"/>
    </xf>
    <xf numFmtId="0" fontId="71" fillId="0" borderId="1" xfId="56" applyFont="1" applyBorder="1" applyAlignment="1">
      <alignment horizontal="left" vertical="center" wrapText="1"/>
    </xf>
    <xf numFmtId="0" fontId="59" fillId="0" borderId="18" xfId="0" applyFont="1" applyFill="1" applyBorder="1" applyAlignment="1">
      <alignment horizontal="left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1" xfId="0" applyNumberFormat="1" applyFont="1" applyBorder="1" applyAlignment="1">
      <alignment horizontal="left" vertical="center" wrapText="1"/>
    </xf>
    <xf numFmtId="0" fontId="71" fillId="0" borderId="1" xfId="0" applyFont="1" applyBorder="1" applyAlignment="1">
      <alignment horizontal="left" wrapText="1"/>
    </xf>
    <xf numFmtId="0" fontId="0" fillId="0" borderId="0" xfId="0"/>
    <xf numFmtId="0" fontId="59" fillId="0" borderId="0" xfId="0" applyFont="1" applyFill="1"/>
    <xf numFmtId="0" fontId="59" fillId="0" borderId="1" xfId="57" applyFont="1" applyBorder="1" applyAlignment="1">
      <alignment horizontal="left" vertical="top"/>
    </xf>
    <xf numFmtId="0" fontId="71" fillId="0" borderId="1" xfId="0" applyFont="1" applyBorder="1" applyAlignment="1">
      <alignment wrapText="1"/>
    </xf>
    <xf numFmtId="0" fontId="71" fillId="0" borderId="1" xfId="57" applyFont="1" applyBorder="1" applyAlignment="1">
      <alignment horizontal="left" vertical="center" wrapText="1"/>
    </xf>
    <xf numFmtId="0" fontId="71" fillId="0" borderId="1" xfId="58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0" fontId="0" fillId="0" borderId="0" xfId="0"/>
    <xf numFmtId="0" fontId="59" fillId="0" borderId="1" xfId="0" applyFont="1" applyBorder="1"/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0" fontId="59" fillId="0" borderId="22" xfId="0" applyFont="1" applyFill="1" applyBorder="1" applyAlignment="1">
      <alignment horizontal="left"/>
    </xf>
    <xf numFmtId="0" fontId="59" fillId="0" borderId="25" xfId="0" applyFont="1" applyFill="1" applyBorder="1" applyAlignment="1">
      <alignment horizontal="left"/>
    </xf>
    <xf numFmtId="0" fontId="71" fillId="0" borderId="1" xfId="0" applyFont="1" applyBorder="1" applyAlignment="1">
      <alignment horizontal="left" vertical="center" wrapText="1"/>
    </xf>
    <xf numFmtId="0" fontId="0" fillId="0" borderId="0" xfId="0"/>
    <xf numFmtId="0" fontId="59" fillId="0" borderId="1" xfId="59" applyFont="1" applyFill="1" applyBorder="1"/>
    <xf numFmtId="49" fontId="71" fillId="0" borderId="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1" xfId="0" applyNumberFormat="1" applyFont="1" applyBorder="1" applyAlignment="1">
      <alignment horizontal="left" vertical="center" wrapText="1"/>
    </xf>
    <xf numFmtId="0" fontId="71" fillId="0" borderId="1" xfId="6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66" fillId="0" borderId="25" xfId="2" applyFont="1" applyFill="1" applyBorder="1" applyAlignment="1">
      <alignment horizontal="left"/>
    </xf>
    <xf numFmtId="0" fontId="66" fillId="0" borderId="1" xfId="16" applyFont="1" applyBorder="1" applyAlignment="1">
      <alignment wrapText="1"/>
    </xf>
    <xf numFmtId="49" fontId="66" fillId="0" borderId="3" xfId="36" applyNumberFormat="1" applyFont="1" applyBorder="1" applyAlignment="1">
      <alignment horizontal="left" vertical="center" wrapText="1"/>
    </xf>
    <xf numFmtId="49" fontId="66" fillId="0" borderId="3" xfId="36" applyNumberFormat="1" applyFont="1" applyBorder="1" applyAlignment="1">
      <alignment horizontal="left" vertical="center" wrapText="1"/>
    </xf>
    <xf numFmtId="0" fontId="66" fillId="0" borderId="3" xfId="36" applyFont="1" applyBorder="1" applyAlignment="1">
      <alignment horizontal="left" vertical="center" wrapText="1"/>
    </xf>
    <xf numFmtId="49" fontId="66" fillId="0" borderId="3" xfId="36" applyNumberFormat="1" applyFont="1" applyBorder="1" applyAlignment="1">
      <alignment horizontal="left" vertical="center" wrapText="1"/>
    </xf>
    <xf numFmtId="0" fontId="71" fillId="0" borderId="20" xfId="14" applyFont="1" applyFill="1" applyBorder="1" applyAlignment="1">
      <alignment horizontal="left" wrapText="1"/>
    </xf>
    <xf numFmtId="0" fontId="71" fillId="0" borderId="5" xfId="34" applyFont="1" applyFill="1" applyBorder="1" applyAlignment="1">
      <alignment horizontal="left" wrapText="1"/>
    </xf>
    <xf numFmtId="0" fontId="0" fillId="0" borderId="0" xfId="0"/>
    <xf numFmtId="49" fontId="71" fillId="0" borderId="1" xfId="0" applyNumberFormat="1" applyFont="1" applyBorder="1" applyAlignment="1">
      <alignment horizontal="left" vertical="center" wrapText="1"/>
    </xf>
    <xf numFmtId="0" fontId="59" fillId="0" borderId="1" xfId="68" applyFont="1" applyBorder="1"/>
    <xf numFmtId="0" fontId="66" fillId="0" borderId="24" xfId="0" applyFont="1" applyFill="1" applyBorder="1" applyAlignment="1">
      <alignment horizontal="left"/>
    </xf>
    <xf numFmtId="0" fontId="59" fillId="0" borderId="27" xfId="0" applyFont="1" applyFill="1" applyBorder="1" applyAlignment="1">
      <alignment horizontal="left"/>
    </xf>
    <xf numFmtId="0" fontId="59" fillId="0" borderId="26" xfId="0" applyFont="1" applyFill="1" applyBorder="1" applyAlignment="1">
      <alignment horizontal="left"/>
    </xf>
    <xf numFmtId="0" fontId="71" fillId="0" borderId="26" xfId="0" applyFont="1" applyFill="1" applyBorder="1" applyAlignment="1">
      <alignment horizontal="left" vertical="center" wrapText="1"/>
    </xf>
    <xf numFmtId="49" fontId="71" fillId="0" borderId="26" xfId="0" applyNumberFormat="1" applyFont="1" applyBorder="1" applyAlignment="1">
      <alignment horizontal="left" vertical="center" wrapText="1"/>
    </xf>
    <xf numFmtId="0" fontId="71" fillId="0" borderId="26" xfId="4" applyFont="1" applyFill="1" applyBorder="1" applyAlignment="1">
      <alignment horizontal="left" wrapText="1"/>
    </xf>
    <xf numFmtId="0" fontId="59" fillId="0" borderId="26" xfId="13" applyFont="1" applyFill="1" applyBorder="1"/>
    <xf numFmtId="0" fontId="59" fillId="0" borderId="26" xfId="12" applyFont="1" applyFill="1" applyBorder="1"/>
    <xf numFmtId="0" fontId="59" fillId="0" borderId="7" xfId="0" applyFont="1" applyFill="1" applyBorder="1" applyAlignment="1">
      <alignment horizontal="left"/>
    </xf>
    <xf numFmtId="49" fontId="71" fillId="0" borderId="26" xfId="0" applyNumberFormat="1" applyFont="1" applyFill="1" applyBorder="1" applyAlignment="1">
      <alignment horizontal="left" vertical="center" wrapText="1"/>
    </xf>
    <xf numFmtId="0" fontId="71" fillId="0" borderId="26" xfId="0" applyFont="1" applyFill="1" applyBorder="1" applyAlignment="1">
      <alignment vertical="center" wrapText="1"/>
    </xf>
    <xf numFmtId="0" fontId="59" fillId="0" borderId="26" xfId="0" applyFont="1" applyFill="1" applyBorder="1" applyAlignment="1"/>
    <xf numFmtId="0" fontId="59" fillId="0" borderId="20" xfId="0" applyFont="1" applyFill="1" applyBorder="1" applyAlignment="1">
      <alignment horizontal="left"/>
    </xf>
    <xf numFmtId="0" fontId="59" fillId="0" borderId="26" xfId="0" applyFont="1" applyFill="1" applyBorder="1"/>
    <xf numFmtId="0" fontId="62" fillId="2" borderId="26" xfId="0" applyFont="1" applyFill="1" applyBorder="1" applyAlignment="1">
      <alignment horizontal="left" wrapText="1"/>
    </xf>
    <xf numFmtId="0" fontId="66" fillId="0" borderId="30" xfId="2" applyFont="1" applyFill="1" applyBorder="1" applyAlignment="1">
      <alignment horizontal="left"/>
    </xf>
    <xf numFmtId="0" fontId="71" fillId="0" borderId="26" xfId="0" applyFont="1" applyFill="1" applyBorder="1" applyAlignment="1">
      <alignment horizontal="left" wrapText="1"/>
    </xf>
    <xf numFmtId="0" fontId="59" fillId="0" borderId="26" xfId="0" applyFont="1" applyFill="1" applyBorder="1" applyAlignment="1">
      <alignment horizontal="left" wrapText="1"/>
    </xf>
    <xf numFmtId="0" fontId="71" fillId="0" borderId="26" xfId="22" applyFont="1" applyFill="1" applyBorder="1" applyAlignment="1">
      <alignment horizontal="justify" vertical="top" wrapText="1"/>
    </xf>
    <xf numFmtId="2" fontId="71" fillId="0" borderId="26" xfId="0" applyNumberFormat="1" applyFont="1" applyFill="1" applyBorder="1" applyAlignment="1">
      <alignment horizontal="left" vertical="center" wrapText="1"/>
    </xf>
    <xf numFmtId="2" fontId="0" fillId="0" borderId="27" xfId="0" applyNumberFormat="1" applyFill="1" applyBorder="1" applyAlignment="1">
      <alignment vertical="center" wrapText="1"/>
    </xf>
    <xf numFmtId="2" fontId="0" fillId="0" borderId="27" xfId="0" applyNumberFormat="1" applyFill="1" applyBorder="1"/>
    <xf numFmtId="2" fontId="63" fillId="0" borderId="27" xfId="0" applyNumberFormat="1" applyFont="1" applyFill="1" applyBorder="1"/>
    <xf numFmtId="2" fontId="59" fillId="0" borderId="27" xfId="0" applyNumberFormat="1" applyFont="1" applyFill="1" applyBorder="1" applyAlignment="1">
      <alignment horizontal="center" vertical="center" wrapText="1"/>
    </xf>
    <xf numFmtId="2" fontId="59" fillId="0" borderId="31" xfId="0" applyNumberFormat="1" applyFont="1" applyFill="1" applyBorder="1" applyAlignment="1">
      <alignment horizontal="center" vertical="center" wrapText="1"/>
    </xf>
    <xf numFmtId="0" fontId="66" fillId="0" borderId="31" xfId="15" applyFont="1" applyBorder="1" applyAlignment="1">
      <alignment horizontal="left" wrapText="1"/>
    </xf>
    <xf numFmtId="2" fontId="71" fillId="0" borderId="31" xfId="0" applyNumberFormat="1" applyFont="1" applyFill="1" applyBorder="1" applyAlignment="1">
      <alignment horizontal="center" vertical="center" wrapText="1"/>
    </xf>
    <xf numFmtId="0" fontId="0" fillId="0" borderId="0" xfId="0"/>
    <xf numFmtId="49" fontId="71" fillId="0" borderId="31" xfId="0" applyNumberFormat="1" applyFont="1" applyBorder="1" applyAlignment="1">
      <alignment horizontal="left" vertical="center" wrapText="1"/>
    </xf>
    <xf numFmtId="0" fontId="71" fillId="0" borderId="31" xfId="109" applyFont="1" applyBorder="1" applyAlignment="1">
      <alignment horizontal="left" wrapText="1"/>
    </xf>
    <xf numFmtId="0" fontId="71" fillId="0" borderId="5" xfId="45" applyFont="1" applyFill="1" applyBorder="1" applyAlignment="1">
      <alignment horizontal="left" wrapText="1"/>
    </xf>
    <xf numFmtId="0" fontId="59" fillId="0" borderId="31" xfId="0" applyFont="1" applyFill="1" applyBorder="1" applyAlignment="1">
      <alignment horizontal="left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3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0" fontId="0" fillId="0" borderId="0" xfId="0"/>
    <xf numFmtId="0" fontId="59" fillId="0" borderId="32" xfId="111" applyFont="1" applyBorder="1"/>
    <xf numFmtId="49" fontId="71" fillId="0" borderId="31" xfId="0" applyNumberFormat="1" applyFont="1" applyBorder="1" applyAlignment="1">
      <alignment horizontal="left" vertical="center" wrapText="1"/>
    </xf>
    <xf numFmtId="0" fontId="59" fillId="0" borderId="34" xfId="0" applyFont="1" applyFill="1" applyBorder="1" applyAlignment="1">
      <alignment horizontal="left" vertical="top" wrapText="1"/>
    </xf>
    <xf numFmtId="0" fontId="71" fillId="0" borderId="31" xfId="0" applyFont="1" applyBorder="1" applyAlignment="1">
      <alignment horizontal="left" wrapText="1"/>
    </xf>
    <xf numFmtId="0" fontId="0" fillId="0" borderId="0" xfId="0"/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0" fontId="59" fillId="0" borderId="31" xfId="0" applyFont="1" applyBorder="1" applyAlignment="1">
      <alignment horizontal="left" wrapText="1"/>
    </xf>
    <xf numFmtId="0" fontId="59" fillId="0" borderId="31" xfId="0" applyFont="1" applyBorder="1" applyAlignment="1">
      <alignment wrapText="1"/>
    </xf>
    <xf numFmtId="49" fontId="71" fillId="0" borderId="31" xfId="0" applyNumberFormat="1" applyFont="1" applyBorder="1" applyAlignment="1">
      <alignment horizontal="left" vertical="center" wrapText="1"/>
    </xf>
    <xf numFmtId="0" fontId="59" fillId="0" borderId="33" xfId="0" applyFont="1" applyBorder="1" applyAlignment="1">
      <alignment horizontal="left" vertical="center" wrapText="1"/>
    </xf>
    <xf numFmtId="0" fontId="0" fillId="0" borderId="0" xfId="0"/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31" xfId="0" applyNumberFormat="1" applyFont="1" applyBorder="1" applyAlignment="1">
      <alignment horizontal="left" vertical="center" wrapText="1"/>
    </xf>
    <xf numFmtId="49" fontId="71" fillId="0" borderId="31" xfId="0" applyNumberFormat="1" applyFont="1" applyBorder="1" applyAlignment="1">
      <alignment horizontal="left" vertical="center" wrapText="1"/>
    </xf>
    <xf numFmtId="0" fontId="59" fillId="0" borderId="37" xfId="0" applyFont="1" applyFill="1" applyBorder="1" applyAlignment="1">
      <alignment horizontal="left"/>
    </xf>
    <xf numFmtId="0" fontId="71" fillId="0" borderId="36" xfId="0" applyFont="1" applyBorder="1" applyAlignment="1">
      <alignment horizontal="left" vertical="center" wrapText="1"/>
    </xf>
    <xf numFmtId="49" fontId="71" fillId="0" borderId="5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0" fontId="59" fillId="0" borderId="28" xfId="0" applyFont="1" applyFill="1" applyBorder="1" applyAlignment="1">
      <alignment horizontal="left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6" xfId="0" applyNumberFormat="1" applyFont="1" applyBorder="1" applyAlignment="1">
      <alignment horizontal="left" vertical="center" wrapText="1"/>
    </xf>
    <xf numFmtId="49" fontId="71" fillId="0" borderId="38" xfId="0" applyNumberFormat="1" applyFont="1" applyBorder="1" applyAlignment="1">
      <alignment horizontal="left" vertical="center" wrapText="1"/>
    </xf>
    <xf numFmtId="0" fontId="59" fillId="0" borderId="38" xfId="0" applyFont="1" applyFill="1" applyBorder="1" applyAlignment="1">
      <alignment horizontal="left"/>
    </xf>
    <xf numFmtId="0" fontId="0" fillId="0" borderId="0" xfId="0"/>
    <xf numFmtId="49" fontId="71" fillId="0" borderId="38" xfId="0" applyNumberFormat="1" applyFont="1" applyBorder="1" applyAlignment="1">
      <alignment horizontal="left" vertical="center" wrapText="1"/>
    </xf>
    <xf numFmtId="0" fontId="71" fillId="0" borderId="38" xfId="0" applyFont="1" applyBorder="1" applyAlignment="1">
      <alignment wrapText="1"/>
    </xf>
    <xf numFmtId="0" fontId="0" fillId="0" borderId="0" xfId="0" applyAlignment="1">
      <alignment vertical="center" wrapText="1"/>
    </xf>
    <xf numFmtId="49" fontId="71" fillId="0" borderId="38" xfId="0" applyNumberFormat="1" applyFont="1" applyBorder="1" applyAlignment="1">
      <alignment horizontal="left" vertical="center" wrapText="1"/>
    </xf>
    <xf numFmtId="49" fontId="71" fillId="0" borderId="38" xfId="0" applyNumberFormat="1" applyFont="1" applyBorder="1" applyAlignment="1">
      <alignment horizontal="left" vertical="center" wrapText="1"/>
    </xf>
    <xf numFmtId="2" fontId="71" fillId="0" borderId="38" xfId="0" applyNumberFormat="1" applyFont="1" applyFill="1" applyBorder="1" applyAlignment="1">
      <alignment horizontal="center" vertical="center" wrapText="1"/>
    </xf>
    <xf numFmtId="0" fontId="0" fillId="0" borderId="0" xfId="0"/>
    <xf numFmtId="49" fontId="71" fillId="0" borderId="38" xfId="0" applyNumberFormat="1" applyFont="1" applyBorder="1" applyAlignment="1">
      <alignment horizontal="left" vertical="center" wrapText="1"/>
    </xf>
    <xf numFmtId="49" fontId="71" fillId="0" borderId="38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38" xfId="0" applyNumberFormat="1" applyFont="1" applyBorder="1" applyAlignment="1">
      <alignment horizontal="left" vertical="center" wrapText="1"/>
    </xf>
    <xf numFmtId="49" fontId="71" fillId="0" borderId="38" xfId="0" applyNumberFormat="1" applyFont="1" applyBorder="1" applyAlignment="1">
      <alignment horizontal="left" vertical="center" wrapText="1"/>
    </xf>
    <xf numFmtId="2" fontId="71" fillId="0" borderId="45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9" fontId="71" fillId="0" borderId="45" xfId="0" applyNumberFormat="1" applyFont="1" applyBorder="1" applyAlignment="1">
      <alignment horizontal="left" vertical="center" wrapText="1"/>
    </xf>
    <xf numFmtId="49" fontId="71" fillId="0" borderId="45" xfId="0" applyNumberFormat="1" applyFont="1" applyBorder="1" applyAlignment="1">
      <alignment horizontal="left" vertical="center" wrapText="1"/>
    </xf>
    <xf numFmtId="0" fontId="59" fillId="2" borderId="26" xfId="0" applyFont="1" applyFill="1" applyBorder="1" applyAlignment="1">
      <alignment horizontal="left"/>
    </xf>
    <xf numFmtId="49" fontId="71" fillId="2" borderId="45" xfId="0" applyNumberFormat="1" applyFont="1" applyFill="1" applyBorder="1" applyAlignment="1">
      <alignment horizontal="left" vertical="center" wrapText="1"/>
    </xf>
    <xf numFmtId="0" fontId="59" fillId="0" borderId="45" xfId="0" applyFont="1" applyFill="1" applyBorder="1" applyAlignment="1">
      <alignment horizontal="left"/>
    </xf>
    <xf numFmtId="49" fontId="71" fillId="0" borderId="45" xfId="0" applyNumberFormat="1" applyFont="1" applyFill="1" applyBorder="1" applyAlignment="1">
      <alignment horizontal="left" vertical="center" wrapText="1"/>
    </xf>
    <xf numFmtId="0" fontId="59" fillId="0" borderId="45" xfId="0" applyFont="1" applyFill="1" applyBorder="1" applyAlignment="1">
      <alignment horizontal="left" wrapText="1"/>
    </xf>
    <xf numFmtId="49" fontId="71" fillId="0" borderId="45" xfId="0" applyNumberFormat="1" applyFont="1" applyBorder="1" applyAlignment="1">
      <alignment horizontal="left" vertical="top" wrapText="1"/>
    </xf>
    <xf numFmtId="49" fontId="71" fillId="0" borderId="45" xfId="0" applyNumberFormat="1" applyFont="1" applyBorder="1" applyAlignment="1">
      <alignment horizontal="left" vertical="center" wrapText="1"/>
    </xf>
    <xf numFmtId="49" fontId="71" fillId="0" borderId="45" xfId="0" applyNumberFormat="1" applyFont="1" applyBorder="1" applyAlignment="1">
      <alignment horizontal="left" vertical="top" wrapText="1"/>
    </xf>
    <xf numFmtId="49" fontId="71" fillId="0" borderId="45" xfId="0" applyNumberFormat="1" applyFont="1" applyBorder="1" applyAlignment="1">
      <alignment horizontal="left" vertical="center" wrapText="1"/>
    </xf>
    <xf numFmtId="49" fontId="71" fillId="0" borderId="45" xfId="0" applyNumberFormat="1" applyFont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 wrapText="1"/>
    </xf>
    <xf numFmtId="49" fontId="71" fillId="0" borderId="45" xfId="0" applyNumberFormat="1" applyFont="1" applyBorder="1" applyAlignment="1">
      <alignment horizontal="left" vertical="center" wrapText="1"/>
    </xf>
    <xf numFmtId="49" fontId="71" fillId="0" borderId="45" xfId="0" applyNumberFormat="1" applyFont="1" applyBorder="1" applyAlignment="1">
      <alignment horizontal="left" vertical="center" wrapText="1"/>
    </xf>
    <xf numFmtId="49" fontId="71" fillId="0" borderId="45" xfId="0" applyNumberFormat="1" applyFont="1" applyBorder="1" applyAlignment="1">
      <alignment horizontal="left" vertical="center" wrapText="1"/>
    </xf>
    <xf numFmtId="49" fontId="71" fillId="0" borderId="45" xfId="0" applyNumberFormat="1" applyFont="1" applyBorder="1" applyAlignment="1">
      <alignment horizontal="left" vertical="center" wrapText="1"/>
    </xf>
    <xf numFmtId="49" fontId="71" fillId="0" borderId="45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45" xfId="0" applyNumberFormat="1" applyFont="1" applyBorder="1" applyAlignment="1">
      <alignment horizontal="left" vertical="center" wrapText="1"/>
    </xf>
    <xf numFmtId="49" fontId="71" fillId="0" borderId="45" xfId="0" applyNumberFormat="1" applyFont="1" applyBorder="1" applyAlignment="1">
      <alignment horizontal="left" vertical="center" wrapText="1"/>
    </xf>
    <xf numFmtId="0" fontId="0" fillId="0" borderId="0" xfId="0"/>
    <xf numFmtId="0" fontId="59" fillId="0" borderId="42" xfId="0" applyFont="1" applyFill="1" applyBorder="1" applyAlignment="1">
      <alignment horizontal="left" vertical="top"/>
    </xf>
    <xf numFmtId="0" fontId="71" fillId="0" borderId="45" xfId="0" applyFont="1" applyBorder="1" applyAlignment="1">
      <alignment wrapText="1"/>
    </xf>
    <xf numFmtId="0" fontId="0" fillId="0" borderId="0" xfId="0"/>
    <xf numFmtId="49" fontId="71" fillId="0" borderId="45" xfId="0" applyNumberFormat="1" applyFont="1" applyBorder="1" applyAlignment="1">
      <alignment horizontal="left" vertical="center" wrapText="1"/>
    </xf>
    <xf numFmtId="0" fontId="59" fillId="0" borderId="11" xfId="0" applyFont="1" applyBorder="1" applyAlignment="1">
      <alignment horizontal="center"/>
    </xf>
    <xf numFmtId="0" fontId="59" fillId="0" borderId="48" xfId="0" applyFont="1" applyFill="1" applyBorder="1" applyAlignment="1">
      <alignment horizontal="left"/>
    </xf>
    <xf numFmtId="49" fontId="71" fillId="0" borderId="48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0" fontId="71" fillId="0" borderId="50" xfId="12" applyFont="1" applyFill="1" applyBorder="1" applyAlignment="1">
      <alignment horizontal="left" vertical="top" wrapText="1"/>
    </xf>
    <xf numFmtId="49" fontId="71" fillId="0" borderId="51" xfId="0" applyNumberFormat="1" applyFont="1" applyBorder="1" applyAlignment="1">
      <alignment horizontal="left" vertical="center" wrapText="1"/>
    </xf>
    <xf numFmtId="0" fontId="71" fillId="0" borderId="48" xfId="0" applyFont="1" applyBorder="1" applyAlignment="1">
      <alignment horizontal="left" wrapText="1"/>
    </xf>
    <xf numFmtId="0" fontId="59" fillId="0" borderId="1" xfId="13" applyFont="1" applyFill="1" applyBorder="1" applyAlignment="1">
      <alignment vertical="center"/>
    </xf>
    <xf numFmtId="0" fontId="59" fillId="0" borderId="26" xfId="13" applyFont="1" applyFill="1" applyBorder="1" applyAlignment="1">
      <alignment vertical="center"/>
    </xf>
    <xf numFmtId="0" fontId="59" fillId="0" borderId="11" xfId="57" applyFont="1" applyBorder="1" applyAlignment="1">
      <alignment horizontal="center" vertical="top"/>
    </xf>
    <xf numFmtId="0" fontId="0" fillId="0" borderId="0" xfId="0"/>
    <xf numFmtId="49" fontId="71" fillId="0" borderId="48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48" xfId="0" applyNumberFormat="1" applyFont="1" applyBorder="1" applyAlignment="1">
      <alignment horizontal="left" vertical="center" wrapText="1"/>
    </xf>
    <xf numFmtId="2" fontId="0" fillId="0" borderId="51" xfId="0" applyNumberFormat="1" applyFill="1" applyBorder="1" applyAlignment="1">
      <alignment vertical="center" wrapText="1"/>
    </xf>
    <xf numFmtId="2" fontId="0" fillId="0" borderId="5" xfId="0" applyNumberFormat="1" applyFill="1" applyBorder="1" applyAlignment="1">
      <alignment vertical="center" wrapText="1"/>
    </xf>
    <xf numFmtId="2" fontId="0" fillId="0" borderId="8" xfId="0" applyNumberFormat="1" applyFill="1" applyBorder="1" applyAlignment="1">
      <alignment vertical="center" wrapText="1"/>
    </xf>
    <xf numFmtId="2" fontId="0" fillId="0" borderId="31" xfId="0" applyNumberFormat="1" applyFill="1" applyBorder="1"/>
    <xf numFmtId="2" fontId="0" fillId="0" borderId="8" xfId="0" applyNumberFormat="1" applyFill="1" applyBorder="1"/>
    <xf numFmtId="2" fontId="0" fillId="0" borderId="5" xfId="0" applyNumberFormat="1" applyFill="1" applyBorder="1"/>
    <xf numFmtId="2" fontId="0" fillId="0" borderId="51" xfId="0" applyNumberFormat="1" applyFill="1" applyBorder="1"/>
    <xf numFmtId="2" fontId="71" fillId="0" borderId="5" xfId="0" applyNumberFormat="1" applyFont="1" applyFill="1" applyBorder="1" applyAlignment="1">
      <alignment vertical="center" wrapText="1"/>
    </xf>
    <xf numFmtId="2" fontId="71" fillId="0" borderId="0" xfId="0" applyNumberFormat="1" applyFont="1" applyFill="1" applyBorder="1" applyAlignment="1">
      <alignment horizontal="center" vertical="center" wrapText="1"/>
    </xf>
    <xf numFmtId="2" fontId="0" fillId="0" borderId="27" xfId="0" applyNumberFormat="1" applyFill="1" applyBorder="1" applyAlignment="1">
      <alignment horizontal="center"/>
    </xf>
    <xf numFmtId="2" fontId="0" fillId="0" borderId="24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2" fontId="0" fillId="0" borderId="39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59" fillId="0" borderId="31" xfId="0" applyNumberFormat="1" applyFont="1" applyFill="1" applyBorder="1"/>
    <xf numFmtId="2" fontId="59" fillId="0" borderId="41" xfId="0" applyNumberFormat="1" applyFont="1" applyFill="1" applyBorder="1"/>
    <xf numFmtId="2" fontId="0" fillId="0" borderId="0" xfId="0" applyNumberFormat="1" applyFill="1"/>
    <xf numFmtId="49" fontId="71" fillId="0" borderId="48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48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0" fontId="66" fillId="0" borderId="48" xfId="0" applyFont="1" applyFill="1" applyBorder="1" applyAlignment="1">
      <alignment horizontal="left"/>
    </xf>
    <xf numFmtId="49" fontId="71" fillId="0" borderId="48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0" fontId="62" fillId="0" borderId="48" xfId="131" applyNumberFormat="1" applyFont="1" applyBorder="1" applyAlignment="1">
      <alignment vertical="top" wrapText="1"/>
    </xf>
    <xf numFmtId="2" fontId="0" fillId="0" borderId="8" xfId="0" applyNumberFormat="1" applyFill="1" applyBorder="1" applyAlignment="1">
      <alignment horizontal="center"/>
    </xf>
    <xf numFmtId="49" fontId="71" fillId="0" borderId="48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56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48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49" fontId="71" fillId="0" borderId="48" xfId="0" applyNumberFormat="1" applyFont="1" applyBorder="1" applyAlignment="1">
      <alignment horizontal="left" vertical="center" wrapText="1"/>
    </xf>
    <xf numFmtId="0" fontId="71" fillId="0" borderId="48" xfId="0" applyFont="1" applyBorder="1" applyAlignment="1">
      <alignment vertical="center" wrapText="1"/>
    </xf>
    <xf numFmtId="49" fontId="71" fillId="0" borderId="56" xfId="0" applyNumberFormat="1" applyFont="1" applyBorder="1" applyAlignment="1">
      <alignment horizontal="left" vertical="center" wrapText="1"/>
    </xf>
    <xf numFmtId="49" fontId="71" fillId="0" borderId="56" xfId="0" applyNumberFormat="1" applyFont="1" applyBorder="1" applyAlignment="1">
      <alignment horizontal="left" vertical="center" wrapText="1"/>
    </xf>
    <xf numFmtId="49" fontId="71" fillId="0" borderId="56" xfId="0" applyNumberFormat="1" applyFont="1" applyBorder="1" applyAlignment="1">
      <alignment horizontal="left" vertical="center" wrapText="1"/>
    </xf>
    <xf numFmtId="49" fontId="71" fillId="0" borderId="57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57" xfId="0" applyNumberFormat="1" applyFont="1" applyBorder="1" applyAlignment="1">
      <alignment horizontal="left" vertical="center" wrapText="1"/>
    </xf>
    <xf numFmtId="49" fontId="71" fillId="0" borderId="57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57" xfId="0" applyNumberFormat="1" applyFont="1" applyBorder="1" applyAlignment="1">
      <alignment horizontal="left" vertical="center" wrapText="1"/>
    </xf>
    <xf numFmtId="49" fontId="71" fillId="0" borderId="57" xfId="0" applyNumberFormat="1" applyFont="1" applyBorder="1" applyAlignment="1">
      <alignment horizontal="left" vertical="center" wrapText="1"/>
    </xf>
    <xf numFmtId="49" fontId="71" fillId="0" borderId="57" xfId="0" applyNumberFormat="1" applyFont="1" applyBorder="1" applyAlignment="1">
      <alignment horizontal="left" vertical="center" wrapText="1"/>
    </xf>
    <xf numFmtId="0" fontId="59" fillId="0" borderId="36" xfId="0" applyFont="1" applyBorder="1" applyAlignment="1">
      <alignment horizontal="justify" vertical="center"/>
    </xf>
    <xf numFmtId="49" fontId="71" fillId="0" borderId="57" xfId="0" applyNumberFormat="1" applyFont="1" applyBorder="1" applyAlignment="1">
      <alignment horizontal="left" vertical="center" wrapText="1"/>
    </xf>
    <xf numFmtId="49" fontId="71" fillId="0" borderId="57" xfId="0" applyNumberFormat="1" applyFont="1" applyBorder="1" applyAlignment="1">
      <alignment horizontal="left" vertical="center" wrapText="1"/>
    </xf>
    <xf numFmtId="49" fontId="71" fillId="0" borderId="57" xfId="0" applyNumberFormat="1" applyFont="1" applyBorder="1" applyAlignment="1">
      <alignment horizontal="left" vertical="center" wrapText="1"/>
    </xf>
    <xf numFmtId="49" fontId="71" fillId="0" borderId="57" xfId="0" applyNumberFormat="1" applyFont="1" applyBorder="1" applyAlignment="1">
      <alignment horizontal="left" vertical="center" wrapText="1"/>
    </xf>
    <xf numFmtId="49" fontId="71" fillId="0" borderId="57" xfId="0" applyNumberFormat="1" applyFont="1" applyBorder="1" applyAlignment="1">
      <alignment horizontal="left" vertical="center" wrapText="1"/>
    </xf>
    <xf numFmtId="49" fontId="71" fillId="0" borderId="57" xfId="0" applyNumberFormat="1" applyFont="1" applyBorder="1" applyAlignment="1">
      <alignment horizontal="left" vertical="center" wrapText="1"/>
    </xf>
    <xf numFmtId="49" fontId="71" fillId="0" borderId="57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58" xfId="0" applyNumberFormat="1" applyFont="1" applyBorder="1" applyAlignment="1">
      <alignment horizontal="left" vertical="center" wrapText="1"/>
    </xf>
    <xf numFmtId="49" fontId="71" fillId="0" borderId="57" xfId="0" applyNumberFormat="1" applyFont="1" applyBorder="1" applyAlignment="1">
      <alignment horizontal="left" vertical="center" wrapText="1"/>
    </xf>
    <xf numFmtId="0" fontId="59" fillId="0" borderId="0" xfId="0" applyFont="1" applyBorder="1" applyAlignment="1">
      <alignment horizontal="center"/>
    </xf>
    <xf numFmtId="0" fontId="0" fillId="0" borderId="0" xfId="0"/>
    <xf numFmtId="49" fontId="71" fillId="0" borderId="57" xfId="0" applyNumberFormat="1" applyFont="1" applyBorder="1" applyAlignment="1">
      <alignment horizontal="left" vertical="center" wrapText="1"/>
    </xf>
    <xf numFmtId="0" fontId="59" fillId="0" borderId="58" xfId="0" applyFont="1" applyFill="1" applyBorder="1" applyAlignment="1">
      <alignment horizontal="left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58" xfId="0" applyNumberFormat="1" applyFont="1" applyBorder="1" applyAlignment="1">
      <alignment horizontal="left" vertical="center" wrapText="1"/>
    </xf>
    <xf numFmtId="0" fontId="0" fillId="0" borderId="0" xfId="0"/>
    <xf numFmtId="0" fontId="71" fillId="0" borderId="58" xfId="0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58" xfId="0" applyNumberFormat="1" applyFont="1" applyBorder="1" applyAlignment="1">
      <alignment horizontal="left" vertical="center" wrapText="1"/>
    </xf>
    <xf numFmtId="0" fontId="71" fillId="0" borderId="58" xfId="0" applyFont="1" applyBorder="1" applyAlignment="1">
      <alignment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0" fontId="71" fillId="0" borderId="58" xfId="0" applyFont="1" applyFill="1" applyBorder="1" applyAlignment="1">
      <alignment horizontal="left" vertical="center" wrapText="1"/>
    </xf>
    <xf numFmtId="0" fontId="71" fillId="0" borderId="58" xfId="0" applyFont="1" applyFill="1" applyBorder="1" applyAlignment="1">
      <alignment vertical="center" wrapText="1"/>
    </xf>
    <xf numFmtId="0" fontId="59" fillId="0" borderId="58" xfId="0" applyFont="1" applyFill="1" applyBorder="1"/>
    <xf numFmtId="0" fontId="0" fillId="0" borderId="0" xfId="0"/>
    <xf numFmtId="0" fontId="0" fillId="0" borderId="0" xfId="0"/>
    <xf numFmtId="49" fontId="71" fillId="0" borderId="58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0" fontId="66" fillId="0" borderId="58" xfId="0" applyFont="1" applyFill="1" applyBorder="1" applyAlignment="1">
      <alignment horizontal="left"/>
    </xf>
    <xf numFmtId="0" fontId="0" fillId="0" borderId="0" xfId="0"/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58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49" fontId="71" fillId="0" borderId="58" xfId="0" applyNumberFormat="1" applyFont="1" applyBorder="1" applyAlignment="1">
      <alignment horizontal="left" vertical="center" wrapText="1"/>
    </xf>
    <xf numFmtId="0" fontId="59" fillId="0" borderId="58" xfId="0" applyFont="1" applyBorder="1" applyAlignment="1">
      <alignment horizontal="justify" vertical="center"/>
    </xf>
    <xf numFmtId="0" fontId="0" fillId="0" borderId="0" xfId="0"/>
    <xf numFmtId="0" fontId="0" fillId="0" borderId="0" xfId="0"/>
    <xf numFmtId="0" fontId="0" fillId="0" borderId="0" xfId="0"/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49" fontId="72" fillId="0" borderId="6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71" fillId="0" borderId="60" xfId="0" applyNumberFormat="1" applyFont="1" applyFill="1" applyBorder="1" applyAlignment="1">
      <alignment horizontal="left" vertical="center" wrapText="1"/>
    </xf>
    <xf numFmtId="49" fontId="71" fillId="0" borderId="60" xfId="0" applyNumberFormat="1" applyFont="1" applyFill="1" applyBorder="1" applyAlignment="1">
      <alignment horizontal="left" vertical="center" wrapText="1"/>
    </xf>
    <xf numFmtId="0" fontId="0" fillId="0" borderId="0" xfId="0"/>
    <xf numFmtId="49" fontId="71" fillId="0" borderId="60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0" fontId="0" fillId="0" borderId="0" xfId="0" applyFill="1"/>
    <xf numFmtId="0" fontId="66" fillId="0" borderId="60" xfId="0" applyFont="1" applyFill="1" applyBorder="1" applyAlignment="1">
      <alignment wrapText="1"/>
    </xf>
    <xf numFmtId="0" fontId="0" fillId="0" borderId="0" xfId="0" applyFill="1"/>
    <xf numFmtId="49" fontId="71" fillId="0" borderId="60" xfId="0" applyNumberFormat="1" applyFont="1" applyBorder="1" applyAlignment="1">
      <alignment horizontal="left" vertical="center" wrapText="1"/>
    </xf>
    <xf numFmtId="49" fontId="59" fillId="0" borderId="60" xfId="0" applyNumberFormat="1" applyFont="1" applyBorder="1" applyAlignment="1">
      <alignment horizontal="left" vertical="center" wrapText="1"/>
    </xf>
    <xf numFmtId="0" fontId="59" fillId="0" borderId="60" xfId="0" applyFont="1" applyFill="1" applyBorder="1" applyAlignment="1">
      <alignment horizontal="left" vertical="center" wrapText="1"/>
    </xf>
    <xf numFmtId="0" fontId="0" fillId="0" borderId="0" xfId="0"/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0" fontId="59" fillId="0" borderId="60" xfId="0" applyNumberFormat="1" applyFont="1" applyBorder="1" applyAlignment="1">
      <alignment vertical="top" wrapText="1"/>
    </xf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49" fontId="71" fillId="0" borderId="60" xfId="0" applyNumberFormat="1" applyFont="1" applyBorder="1" applyAlignment="1">
      <alignment horizontal="left" vertical="center" wrapText="1"/>
    </xf>
    <xf numFmtId="0" fontId="67" fillId="0" borderId="60" xfId="0" applyNumberFormat="1" applyFont="1" applyBorder="1" applyAlignment="1">
      <alignment vertical="top" wrapText="1"/>
    </xf>
    <xf numFmtId="0" fontId="0" fillId="0" borderId="0" xfId="0" applyAlignment="1">
      <alignment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0" fontId="59" fillId="0" borderId="63" xfId="0" applyFont="1" applyFill="1" applyBorder="1" applyAlignment="1">
      <alignment horizontal="left"/>
    </xf>
    <xf numFmtId="49" fontId="71" fillId="0" borderId="63" xfId="0" applyNumberFormat="1" applyFont="1" applyBorder="1" applyAlignment="1">
      <alignment horizontal="left" vertical="center" wrapText="1"/>
    </xf>
    <xf numFmtId="2" fontId="59" fillId="0" borderId="64" xfId="0" applyNumberFormat="1" applyFont="1" applyFill="1" applyBorder="1"/>
    <xf numFmtId="2" fontId="59" fillId="0" borderId="5" xfId="0" applyNumberFormat="1" applyFont="1" applyFill="1" applyBorder="1"/>
    <xf numFmtId="0" fontId="71" fillId="0" borderId="62" xfId="0" applyFont="1" applyBorder="1" applyAlignment="1">
      <alignment horizontal="left"/>
    </xf>
    <xf numFmtId="0" fontId="71" fillId="0" borderId="62" xfId="0" applyFont="1" applyBorder="1" applyAlignment="1">
      <alignment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0" fontId="66" fillId="0" borderId="62" xfId="0" applyFont="1" applyFill="1" applyBorder="1" applyAlignment="1">
      <alignment horizontal="left"/>
    </xf>
    <xf numFmtId="49" fontId="71" fillId="0" borderId="62" xfId="112" applyNumberFormat="1" applyFont="1" applyBorder="1" applyAlignment="1">
      <alignment horizontal="left" vertical="center" wrapText="1"/>
    </xf>
    <xf numFmtId="49" fontId="71" fillId="0" borderId="62" xfId="112" applyNumberFormat="1" applyFont="1" applyBorder="1" applyAlignment="1">
      <alignment horizontal="left" vertical="center" wrapText="1"/>
    </xf>
    <xf numFmtId="0" fontId="59" fillId="0" borderId="62" xfId="0" applyFont="1" applyBorder="1" applyAlignment="1">
      <alignment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62" xfId="0" applyNumberFormat="1" applyFont="1" applyBorder="1" applyAlignment="1">
      <alignment horizontal="left" vertical="center" wrapText="1"/>
    </xf>
    <xf numFmtId="0" fontId="59" fillId="0" borderId="62" xfId="0" applyFont="1" applyFill="1" applyBorder="1" applyAlignment="1">
      <alignment horizontal="left"/>
    </xf>
    <xf numFmtId="0" fontId="59" fillId="0" borderId="68" xfId="0" applyFont="1" applyFill="1" applyBorder="1" applyAlignment="1">
      <alignment horizontal="left"/>
    </xf>
    <xf numFmtId="0" fontId="59" fillId="0" borderId="69" xfId="0" applyFont="1" applyFill="1" applyBorder="1" applyAlignment="1">
      <alignment horizontal="left"/>
    </xf>
    <xf numFmtId="0" fontId="0" fillId="0" borderId="0" xfId="0"/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62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62" xfId="0" applyNumberFormat="1" applyFont="1" applyBorder="1" applyAlignment="1">
      <alignment horizontal="left" vertical="center" wrapText="1"/>
    </xf>
    <xf numFmtId="0" fontId="0" fillId="0" borderId="0" xfId="0"/>
    <xf numFmtId="49" fontId="71" fillId="0" borderId="62" xfId="0" applyNumberFormat="1" applyFont="1" applyBorder="1" applyAlignment="1">
      <alignment horizontal="left" vertical="center" wrapText="1"/>
    </xf>
    <xf numFmtId="0" fontId="59" fillId="0" borderId="62" xfId="0" applyFont="1" applyFill="1" applyBorder="1"/>
    <xf numFmtId="2" fontId="71" fillId="0" borderId="62" xfId="0" applyNumberFormat="1" applyFont="1" applyFill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0" fontId="66" fillId="0" borderId="72" xfId="141" applyFont="1" applyBorder="1" applyAlignment="1">
      <alignment wrapText="1"/>
    </xf>
    <xf numFmtId="0" fontId="66" fillId="0" borderId="72" xfId="141" applyFont="1" applyBorder="1" applyAlignment="1"/>
    <xf numFmtId="0" fontId="66" fillId="0" borderId="73" xfId="141" applyFont="1" applyBorder="1" applyAlignment="1"/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2" fontId="0" fillId="0" borderId="74" xfId="0" applyNumberFormat="1" applyFill="1" applyBorder="1"/>
    <xf numFmtId="0" fontId="59" fillId="0" borderId="75" xfId="0" applyFont="1" applyFill="1" applyBorder="1" applyAlignment="1">
      <alignment horizontal="left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49" fontId="71" fillId="0" borderId="62" xfId="0" applyNumberFormat="1" applyFont="1" applyBorder="1" applyAlignment="1">
      <alignment horizontal="left" vertical="center" wrapText="1"/>
    </xf>
    <xf numFmtId="2" fontId="71" fillId="0" borderId="70" xfId="0" applyNumberFormat="1" applyFont="1" applyFill="1" applyBorder="1" applyAlignment="1">
      <alignment vertical="center" wrapText="1"/>
    </xf>
    <xf numFmtId="49" fontId="71" fillId="0" borderId="31" xfId="0" applyNumberFormat="1" applyFont="1" applyFill="1" applyBorder="1" applyAlignment="1">
      <alignment horizontal="left" vertical="center" wrapText="1"/>
    </xf>
    <xf numFmtId="49" fontId="71" fillId="0" borderId="57" xfId="0" applyNumberFormat="1" applyFont="1" applyFill="1" applyBorder="1" applyAlignment="1">
      <alignment horizontal="left" vertical="center" wrapText="1"/>
    </xf>
    <xf numFmtId="2" fontId="71" fillId="0" borderId="48" xfId="0" applyNumberFormat="1" applyFont="1" applyFill="1" applyBorder="1" applyAlignment="1">
      <alignment horizontal="center" vertical="center" wrapText="1"/>
    </xf>
    <xf numFmtId="2" fontId="71" fillId="0" borderId="57" xfId="0" applyNumberFormat="1" applyFont="1" applyFill="1" applyBorder="1" applyAlignment="1">
      <alignment horizontal="center" vertical="center" wrapText="1"/>
    </xf>
    <xf numFmtId="2" fontId="71" fillId="0" borderId="58" xfId="0" applyNumberFormat="1" applyFont="1" applyFill="1" applyBorder="1" applyAlignment="1">
      <alignment horizontal="center" vertical="center" wrapText="1"/>
    </xf>
    <xf numFmtId="0" fontId="71" fillId="0" borderId="0" xfId="0" applyFont="1" applyFill="1"/>
    <xf numFmtId="2" fontId="71" fillId="0" borderId="56" xfId="0" applyNumberFormat="1" applyFont="1" applyFill="1" applyBorder="1" applyAlignment="1">
      <alignment horizontal="center" vertical="center" wrapText="1"/>
    </xf>
    <xf numFmtId="49" fontId="71" fillId="0" borderId="56" xfId="0" applyNumberFormat="1" applyFont="1" applyFill="1" applyBorder="1" applyAlignment="1">
      <alignment horizontal="left" vertical="center" wrapText="1"/>
    </xf>
    <xf numFmtId="49" fontId="71" fillId="0" borderId="62" xfId="0" applyNumberFormat="1" applyFont="1" applyFill="1" applyBorder="1" applyAlignment="1">
      <alignment horizontal="left" vertical="center" wrapText="1"/>
    </xf>
    <xf numFmtId="2" fontId="71" fillId="0" borderId="60" xfId="0" applyNumberFormat="1" applyFont="1" applyFill="1" applyBorder="1" applyAlignment="1">
      <alignment horizontal="center" vertical="center" wrapText="1"/>
    </xf>
    <xf numFmtId="49" fontId="71" fillId="0" borderId="36" xfId="0" applyNumberFormat="1" applyFont="1" applyFill="1" applyBorder="1" applyAlignment="1">
      <alignment horizontal="left" vertical="center" wrapText="1"/>
    </xf>
    <xf numFmtId="49" fontId="71" fillId="0" borderId="0" xfId="0" applyNumberFormat="1" applyFont="1" applyFill="1" applyBorder="1" applyAlignment="1">
      <alignment horizontal="left" vertical="center" wrapText="1"/>
    </xf>
    <xf numFmtId="2" fontId="59" fillId="0" borderId="48" xfId="132" applyNumberFormat="1" applyFont="1" applyFill="1" applyBorder="1" applyAlignment="1">
      <alignment horizontal="center"/>
    </xf>
    <xf numFmtId="49" fontId="71" fillId="0" borderId="48" xfId="0" applyNumberFormat="1" applyFont="1" applyFill="1" applyBorder="1" applyAlignment="1">
      <alignment horizontal="left" vertical="center" wrapText="1"/>
    </xf>
    <xf numFmtId="49" fontId="71" fillId="0" borderId="38" xfId="0" applyNumberFormat="1" applyFont="1" applyFill="1" applyBorder="1" applyAlignment="1">
      <alignment horizontal="left" vertical="center" wrapText="1"/>
    </xf>
    <xf numFmtId="0" fontId="71" fillId="0" borderId="1" xfId="60" applyFont="1" applyFill="1" applyBorder="1" applyAlignment="1">
      <alignment horizontal="left" wrapText="1"/>
    </xf>
    <xf numFmtId="0" fontId="71" fillId="0" borderId="26" xfId="60" applyFont="1" applyFill="1" applyBorder="1" applyAlignment="1">
      <alignment horizontal="left" wrapText="1"/>
    </xf>
    <xf numFmtId="2" fontId="59" fillId="0" borderId="58" xfId="134" applyNumberFormat="1" applyFont="1" applyFill="1" applyBorder="1" applyAlignment="1">
      <alignment horizontal="center" vertical="top" wrapText="1"/>
    </xf>
    <xf numFmtId="0" fontId="59" fillId="0" borderId="58" xfId="113" applyFont="1" applyFill="1" applyBorder="1" applyAlignment="1">
      <alignment horizontal="left" vertical="top" wrapText="1"/>
    </xf>
    <xf numFmtId="0" fontId="59" fillId="0" borderId="58" xfId="134" applyFont="1" applyFill="1" applyBorder="1" applyAlignment="1">
      <alignment horizontal="left" vertical="center" wrapText="1"/>
    </xf>
    <xf numFmtId="0" fontId="71" fillId="0" borderId="23" xfId="60" applyFont="1" applyFill="1" applyBorder="1" applyAlignment="1">
      <alignment horizontal="left" vertical="top" wrapText="1"/>
    </xf>
    <xf numFmtId="0" fontId="71" fillId="0" borderId="26" xfId="60" applyFont="1" applyFill="1" applyBorder="1" applyAlignment="1">
      <alignment horizontal="left" vertical="top" wrapText="1"/>
    </xf>
    <xf numFmtId="2" fontId="71" fillId="0" borderId="62" xfId="142" applyNumberFormat="1" applyFont="1" applyFill="1" applyBorder="1" applyAlignment="1">
      <alignment horizontal="center" wrapText="1"/>
    </xf>
    <xf numFmtId="0" fontId="71" fillId="0" borderId="23" xfId="60" applyFont="1" applyFill="1" applyBorder="1" applyAlignment="1">
      <alignment horizontal="left" wrapText="1"/>
    </xf>
    <xf numFmtId="0" fontId="72" fillId="0" borderId="26" xfId="60" applyFont="1" applyFill="1" applyBorder="1" applyAlignment="1">
      <alignment horizontal="left" wrapText="1"/>
    </xf>
    <xf numFmtId="0" fontId="71" fillId="0" borderId="62" xfId="0" applyFont="1" applyFill="1" applyBorder="1" applyAlignment="1">
      <alignment horizontal="left" vertical="center" wrapText="1"/>
    </xf>
    <xf numFmtId="0" fontId="71" fillId="0" borderId="68" xfId="0" applyFont="1" applyFill="1" applyBorder="1" applyAlignment="1">
      <alignment horizontal="left" vertical="center" wrapText="1"/>
    </xf>
    <xf numFmtId="2" fontId="71" fillId="0" borderId="48" xfId="0" applyNumberFormat="1" applyFont="1" applyFill="1" applyBorder="1" applyAlignment="1">
      <alignment horizontal="center" wrapText="1"/>
    </xf>
    <xf numFmtId="2" fontId="59" fillId="0" borderId="62" xfId="0" applyNumberFormat="1" applyFont="1" applyFill="1" applyBorder="1" applyAlignment="1">
      <alignment horizontal="center" vertical="center" wrapText="1"/>
    </xf>
    <xf numFmtId="0" fontId="59" fillId="0" borderId="62" xfId="0" applyFont="1" applyFill="1" applyBorder="1" applyAlignment="1">
      <alignment vertical="center" wrapText="1"/>
    </xf>
    <xf numFmtId="2" fontId="59" fillId="0" borderId="45" xfId="0" applyNumberFormat="1" applyFont="1" applyFill="1" applyBorder="1" applyAlignment="1">
      <alignment horizontal="center"/>
    </xf>
    <xf numFmtId="49" fontId="71" fillId="0" borderId="58" xfId="0" applyNumberFormat="1" applyFont="1" applyFill="1" applyBorder="1" applyAlignment="1">
      <alignment horizontal="left" vertical="center" wrapText="1"/>
    </xf>
    <xf numFmtId="2" fontId="66" fillId="0" borderId="58" xfId="0" applyNumberFormat="1" applyFont="1" applyFill="1" applyBorder="1" applyAlignment="1">
      <alignment horizontal="center" vertical="center" wrapText="1"/>
    </xf>
    <xf numFmtId="2" fontId="71" fillId="0" borderId="58" xfId="0" applyNumberFormat="1" applyFont="1" applyFill="1" applyBorder="1" applyAlignment="1">
      <alignment horizontal="center"/>
    </xf>
    <xf numFmtId="2" fontId="71" fillId="0" borderId="48" xfId="0" applyNumberFormat="1" applyFont="1" applyFill="1" applyBorder="1" applyAlignment="1">
      <alignment horizontal="center"/>
    </xf>
    <xf numFmtId="2" fontId="71" fillId="0" borderId="58" xfId="3" applyNumberFormat="1" applyFont="1" applyFill="1" applyBorder="1" applyAlignment="1">
      <alignment horizontal="center" vertical="center" wrapText="1"/>
    </xf>
    <xf numFmtId="2" fontId="59" fillId="0" borderId="27" xfId="0" applyNumberFormat="1" applyFont="1" applyFill="1" applyBorder="1" applyAlignment="1">
      <alignment horizontal="center"/>
    </xf>
    <xf numFmtId="2" fontId="71" fillId="0" borderId="56" xfId="0" applyNumberFormat="1" applyFont="1" applyFill="1" applyBorder="1" applyAlignment="1">
      <alignment horizontal="center" wrapText="1"/>
    </xf>
    <xf numFmtId="4" fontId="71" fillId="0" borderId="58" xfId="0" applyNumberFormat="1" applyFont="1" applyFill="1" applyBorder="1" applyAlignment="1">
      <alignment horizontal="center" vertical="center" wrapText="1"/>
    </xf>
    <xf numFmtId="2" fontId="59" fillId="0" borderId="62" xfId="137" applyNumberFormat="1" applyFont="1" applyFill="1" applyBorder="1" applyAlignment="1">
      <alignment horizontal="center"/>
    </xf>
    <xf numFmtId="2" fontId="71" fillId="0" borderId="65" xfId="0" applyNumberFormat="1" applyFont="1" applyFill="1" applyBorder="1" applyAlignment="1">
      <alignment horizontal="center" vertical="center" wrapText="1"/>
    </xf>
    <xf numFmtId="2" fontId="71" fillId="0" borderId="66" xfId="0" applyNumberFormat="1" applyFont="1" applyFill="1" applyBorder="1" applyAlignment="1">
      <alignment horizontal="center" vertical="center" wrapText="1"/>
    </xf>
    <xf numFmtId="0" fontId="71" fillId="0" borderId="60" xfId="0" applyFont="1" applyFill="1" applyBorder="1" applyAlignment="1">
      <alignment horizontal="center" vertical="center" wrapText="1"/>
    </xf>
    <xf numFmtId="4" fontId="71" fillId="0" borderId="57" xfId="0" applyNumberFormat="1" applyFont="1" applyFill="1" applyBorder="1" applyAlignment="1">
      <alignment horizontal="center" vertical="center" wrapText="1"/>
    </xf>
    <xf numFmtId="49" fontId="71" fillId="0" borderId="60" xfId="135" applyNumberFormat="1" applyFont="1" applyFill="1" applyBorder="1" applyAlignment="1">
      <alignment horizontal="center" vertical="center" wrapText="1"/>
    </xf>
    <xf numFmtId="2" fontId="71" fillId="0" borderId="50" xfId="0" applyNumberFormat="1" applyFont="1" applyFill="1" applyBorder="1" applyAlignment="1">
      <alignment horizontal="center" vertical="center" wrapText="1"/>
    </xf>
    <xf numFmtId="2" fontId="71" fillId="0" borderId="57" xfId="133" applyNumberFormat="1" applyFont="1" applyFill="1" applyBorder="1" applyAlignment="1">
      <alignment horizontal="center" wrapText="1"/>
    </xf>
    <xf numFmtId="0" fontId="71" fillId="0" borderId="57" xfId="133" applyFont="1" applyFill="1" applyBorder="1" applyAlignment="1">
      <alignment horizontal="center" wrapText="1"/>
    </xf>
    <xf numFmtId="2" fontId="71" fillId="0" borderId="57" xfId="109" applyNumberFormat="1" applyFont="1" applyFill="1" applyBorder="1" applyAlignment="1">
      <alignment horizontal="center" wrapText="1"/>
    </xf>
    <xf numFmtId="4" fontId="62" fillId="0" borderId="48" xfId="131" applyNumberFormat="1" applyFont="1" applyFill="1" applyBorder="1" applyAlignment="1">
      <alignment horizontal="center" vertical="top"/>
    </xf>
    <xf numFmtId="4" fontId="59" fillId="0" borderId="0" xfId="0" applyNumberFormat="1" applyFont="1" applyFill="1" applyAlignment="1">
      <alignment horizontal="center"/>
    </xf>
    <xf numFmtId="4" fontId="59" fillId="0" borderId="58" xfId="0" applyNumberFormat="1" applyFont="1" applyFill="1" applyBorder="1" applyAlignment="1">
      <alignment horizontal="center"/>
    </xf>
    <xf numFmtId="2" fontId="59" fillId="0" borderId="46" xfId="0" applyNumberFormat="1" applyFont="1" applyFill="1" applyBorder="1" applyAlignment="1">
      <alignment horizontal="center"/>
    </xf>
    <xf numFmtId="0" fontId="59" fillId="0" borderId="57" xfId="0" applyFont="1" applyFill="1" applyBorder="1" applyAlignment="1">
      <alignment horizontal="center" vertical="top"/>
    </xf>
    <xf numFmtId="2" fontId="59" fillId="0" borderId="62" xfId="0" applyNumberFormat="1" applyFont="1" applyFill="1" applyBorder="1" applyAlignment="1">
      <alignment horizontal="center"/>
    </xf>
    <xf numFmtId="2" fontId="71" fillId="0" borderId="60" xfId="0" applyNumberFormat="1" applyFont="1" applyFill="1" applyBorder="1" applyAlignment="1">
      <alignment horizontal="center"/>
    </xf>
    <xf numFmtId="0" fontId="66" fillId="0" borderId="72" xfId="141" applyFont="1" applyFill="1" applyBorder="1" applyAlignment="1">
      <alignment horizontal="center"/>
    </xf>
    <xf numFmtId="2" fontId="62" fillId="0" borderId="72" xfId="141" applyNumberFormat="1" applyFont="1" applyFill="1" applyBorder="1" applyAlignment="1">
      <alignment horizontal="center"/>
    </xf>
    <xf numFmtId="0" fontId="62" fillId="0" borderId="72" xfId="141" applyFont="1" applyFill="1" applyBorder="1" applyAlignment="1">
      <alignment horizontal="center"/>
    </xf>
    <xf numFmtId="2" fontId="66" fillId="0" borderId="73" xfId="141" applyNumberFormat="1" applyFont="1" applyFill="1" applyBorder="1" applyAlignment="1">
      <alignment horizontal="center"/>
    </xf>
    <xf numFmtId="2" fontId="59" fillId="0" borderId="48" xfId="0" applyNumberFormat="1" applyFont="1" applyFill="1" applyBorder="1" applyAlignment="1">
      <alignment horizontal="center"/>
    </xf>
    <xf numFmtId="2" fontId="59" fillId="0" borderId="60" xfId="0" applyNumberFormat="1" applyFont="1" applyFill="1" applyBorder="1" applyAlignment="1">
      <alignment horizontal="center"/>
    </xf>
    <xf numFmtId="0" fontId="71" fillId="0" borderId="48" xfId="0" applyFont="1" applyFill="1" applyBorder="1" applyAlignment="1">
      <alignment horizontal="center" vertical="center" wrapText="1"/>
    </xf>
    <xf numFmtId="2" fontId="71" fillId="0" borderId="62" xfId="112" applyNumberFormat="1" applyFont="1" applyFill="1" applyBorder="1" applyAlignment="1">
      <alignment horizontal="center" vertical="center" wrapText="1"/>
    </xf>
    <xf numFmtId="4" fontId="71" fillId="0" borderId="48" xfId="0" applyNumberFormat="1" applyFont="1" applyFill="1" applyBorder="1" applyAlignment="1">
      <alignment horizontal="center" vertical="center" wrapText="1"/>
    </xf>
    <xf numFmtId="49" fontId="59" fillId="0" borderId="71" xfId="0" applyNumberFormat="1" applyFont="1" applyFill="1" applyBorder="1" applyAlignment="1">
      <alignment horizontal="center" vertical="center" wrapText="1"/>
    </xf>
    <xf numFmtId="49" fontId="59" fillId="0" borderId="33" xfId="0" applyNumberFormat="1" applyFont="1" applyFill="1" applyBorder="1" applyAlignment="1">
      <alignment horizontal="center" vertical="center" wrapText="1"/>
    </xf>
    <xf numFmtId="49" fontId="59" fillId="0" borderId="31" xfId="0" applyNumberFormat="1" applyFont="1" applyFill="1" applyBorder="1" applyAlignment="1">
      <alignment horizontal="center" vertical="center" wrapText="1"/>
    </xf>
    <xf numFmtId="4" fontId="71" fillId="0" borderId="62" xfId="0" applyNumberFormat="1" applyFont="1" applyFill="1" applyBorder="1" applyAlignment="1">
      <alignment horizontal="center" vertical="center" wrapText="1"/>
    </xf>
    <xf numFmtId="0" fontId="59" fillId="0" borderId="60" xfId="0" applyFont="1" applyFill="1" applyBorder="1" applyAlignment="1">
      <alignment horizontal="center"/>
    </xf>
    <xf numFmtId="2" fontId="62" fillId="0" borderId="27" xfId="0" applyNumberFormat="1" applyFont="1" applyFill="1" applyBorder="1" applyAlignment="1">
      <alignment horizontal="center"/>
    </xf>
    <xf numFmtId="2" fontId="62" fillId="0" borderId="48" xfId="0" applyNumberFormat="1" applyFont="1" applyFill="1" applyBorder="1" applyAlignment="1">
      <alignment horizontal="center"/>
    </xf>
    <xf numFmtId="0" fontId="59" fillId="0" borderId="62" xfId="0" applyFont="1" applyFill="1" applyBorder="1" applyAlignment="1">
      <alignment horizontal="center"/>
    </xf>
    <xf numFmtId="2" fontId="59" fillId="0" borderId="27" xfId="0" applyNumberFormat="1" applyFont="1" applyFill="1" applyBorder="1" applyAlignment="1">
      <alignment horizontal="center" vertical="center"/>
    </xf>
    <xf numFmtId="2" fontId="59" fillId="0" borderId="48" xfId="0" applyNumberFormat="1" applyFont="1" applyFill="1" applyBorder="1" applyAlignment="1">
      <alignment horizontal="center" vertical="center"/>
    </xf>
    <xf numFmtId="2" fontId="59" fillId="0" borderId="58" xfId="0" applyNumberFormat="1" applyFont="1" applyFill="1" applyBorder="1" applyAlignment="1">
      <alignment horizontal="center" vertical="center"/>
    </xf>
    <xf numFmtId="0" fontId="59" fillId="0" borderId="58" xfId="0" applyFont="1" applyFill="1" applyBorder="1" applyAlignment="1">
      <alignment horizontal="center" vertical="center"/>
    </xf>
    <xf numFmtId="2" fontId="66" fillId="0" borderId="48" xfId="0" applyNumberFormat="1" applyFont="1" applyFill="1" applyBorder="1" applyAlignment="1">
      <alignment horizontal="center" vertical="center" wrapText="1"/>
    </xf>
    <xf numFmtId="4" fontId="71" fillId="0" borderId="60" xfId="0" applyNumberFormat="1" applyFont="1" applyFill="1" applyBorder="1" applyAlignment="1">
      <alignment horizontal="center" vertical="center" wrapText="1"/>
    </xf>
    <xf numFmtId="0" fontId="71" fillId="0" borderId="62" xfId="0" applyFont="1" applyFill="1" applyBorder="1" applyAlignment="1">
      <alignment horizontal="center"/>
    </xf>
    <xf numFmtId="0" fontId="71" fillId="0" borderId="57" xfId="0" applyFont="1" applyFill="1" applyBorder="1" applyAlignment="1">
      <alignment horizontal="center" vertical="center" wrapText="1"/>
    </xf>
    <xf numFmtId="2" fontId="59" fillId="0" borderId="31" xfId="0" applyNumberFormat="1" applyFont="1" applyFill="1" applyBorder="1" applyAlignment="1">
      <alignment horizontal="center"/>
    </xf>
    <xf numFmtId="2" fontId="59" fillId="0" borderId="60" xfId="137" applyNumberFormat="1" applyFont="1" applyFill="1" applyBorder="1" applyAlignment="1">
      <alignment horizontal="center"/>
    </xf>
    <xf numFmtId="2" fontId="71" fillId="0" borderId="62" xfId="0" applyNumberFormat="1" applyFont="1" applyBorder="1" applyAlignment="1">
      <alignment horizontal="center" vertical="center" wrapText="1"/>
    </xf>
    <xf numFmtId="0" fontId="60" fillId="0" borderId="0" xfId="0" applyFont="1" applyFill="1" applyAlignment="1">
      <alignment horizontal="center"/>
    </xf>
    <xf numFmtId="0" fontId="0" fillId="0" borderId="0" xfId="0" applyAlignment="1"/>
    <xf numFmtId="0" fontId="60" fillId="0" borderId="0" xfId="0" applyFont="1" applyFill="1" applyAlignment="1">
      <alignment horizontal="center" wrapText="1"/>
    </xf>
    <xf numFmtId="0" fontId="62" fillId="0" borderId="1" xfId="0" applyFont="1" applyFill="1" applyBorder="1" applyAlignment="1">
      <alignment horizontal="center"/>
    </xf>
    <xf numFmtId="0" fontId="61" fillId="0" borderId="26" xfId="0" applyFont="1" applyFill="1" applyBorder="1" applyAlignment="1">
      <alignment horizontal="center"/>
    </xf>
    <xf numFmtId="0" fontId="62" fillId="0" borderId="4" xfId="0" applyFont="1" applyFill="1" applyBorder="1" applyAlignment="1">
      <alignment horizontal="center"/>
    </xf>
    <xf numFmtId="0" fontId="61" fillId="0" borderId="12" xfId="0" applyFont="1" applyFill="1" applyBorder="1" applyAlignment="1">
      <alignment horizontal="center"/>
    </xf>
    <xf numFmtId="0" fontId="62" fillId="0" borderId="2" xfId="0" applyFont="1" applyFill="1" applyBorder="1" applyAlignment="1">
      <alignment horizontal="center" vertical="center"/>
    </xf>
    <xf numFmtId="0" fontId="61" fillId="0" borderId="20" xfId="0" applyFont="1" applyFill="1" applyBorder="1" applyAlignment="1">
      <alignment horizontal="center" vertical="center"/>
    </xf>
    <xf numFmtId="0" fontId="62" fillId="0" borderId="5" xfId="0" applyFont="1" applyFill="1" applyBorder="1" applyAlignment="1">
      <alignment horizontal="center"/>
    </xf>
    <xf numFmtId="0" fontId="61" fillId="0" borderId="7" xfId="0" applyFont="1" applyFill="1" applyBorder="1" applyAlignment="1">
      <alignment horizontal="center"/>
    </xf>
    <xf numFmtId="0" fontId="62" fillId="0" borderId="2" xfId="0" applyFont="1" applyFill="1" applyBorder="1" applyAlignment="1">
      <alignment horizontal="center"/>
    </xf>
    <xf numFmtId="0" fontId="62" fillId="0" borderId="20" xfId="0" applyFont="1" applyFill="1" applyBorder="1" applyAlignment="1">
      <alignment horizontal="center"/>
    </xf>
    <xf numFmtId="0" fontId="62" fillId="0" borderId="26" xfId="0" applyFont="1" applyFill="1" applyBorder="1" applyAlignment="1">
      <alignment horizontal="center"/>
    </xf>
    <xf numFmtId="0" fontId="62" fillId="0" borderId="9" xfId="0" applyFont="1" applyFill="1" applyBorder="1" applyAlignment="1">
      <alignment horizontal="center"/>
    </xf>
    <xf numFmtId="0" fontId="62" fillId="0" borderId="8" xfId="0" applyFont="1" applyFill="1" applyBorder="1" applyAlignment="1">
      <alignment horizontal="center"/>
    </xf>
    <xf numFmtId="0" fontId="61" fillId="0" borderId="11" xfId="0" applyFont="1" applyFill="1" applyBorder="1" applyAlignment="1">
      <alignment horizontal="center"/>
    </xf>
    <xf numFmtId="0" fontId="68" fillId="0" borderId="12" xfId="0" applyFont="1" applyFill="1" applyBorder="1" applyAlignment="1">
      <alignment horizontal="center"/>
    </xf>
    <xf numFmtId="0" fontId="62" fillId="0" borderId="7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71" fillId="0" borderId="2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9" fillId="0" borderId="40" xfId="0" applyFont="1" applyFill="1" applyBorder="1" applyAlignment="1">
      <alignment horizontal="center" vertical="center"/>
    </xf>
    <xf numFmtId="0" fontId="59" fillId="0" borderId="43" xfId="0" applyFont="1" applyFill="1" applyBorder="1" applyAlignment="1">
      <alignment horizontal="center" vertical="center"/>
    </xf>
    <xf numFmtId="0" fontId="62" fillId="0" borderId="10" xfId="2" applyFont="1" applyFill="1" applyBorder="1" applyAlignment="1">
      <alignment horizontal="center"/>
    </xf>
    <xf numFmtId="0" fontId="62" fillId="0" borderId="29" xfId="2" applyFont="1" applyFill="1" applyBorder="1" applyAlignment="1">
      <alignment horizontal="center"/>
    </xf>
    <xf numFmtId="0" fontId="62" fillId="0" borderId="67" xfId="0" applyFont="1" applyFill="1" applyBorder="1" applyAlignment="1">
      <alignment horizontal="center"/>
    </xf>
    <xf numFmtId="0" fontId="62" fillId="0" borderId="70" xfId="0" applyFont="1" applyFill="1" applyBorder="1" applyAlignment="1">
      <alignment horizontal="center"/>
    </xf>
    <xf numFmtId="0" fontId="69" fillId="0" borderId="1" xfId="0" applyFont="1" applyFill="1" applyBorder="1" applyAlignment="1">
      <alignment horizontal="center"/>
    </xf>
    <xf numFmtId="0" fontId="70" fillId="0" borderId="26" xfId="0" applyFont="1" applyFill="1" applyBorder="1" applyAlignment="1">
      <alignment horizontal="center"/>
    </xf>
    <xf numFmtId="0" fontId="71" fillId="0" borderId="67" xfId="0" applyFont="1" applyFill="1" applyBorder="1" applyAlignment="1">
      <alignment horizontal="center" vertical="center" wrapText="1"/>
    </xf>
    <xf numFmtId="0" fontId="71" fillId="0" borderId="68" xfId="0" applyFont="1" applyFill="1" applyBorder="1" applyAlignment="1">
      <alignment horizontal="center" vertical="center" wrapText="1"/>
    </xf>
    <xf numFmtId="0" fontId="71" fillId="0" borderId="53" xfId="0" applyFont="1" applyFill="1" applyBorder="1" applyAlignment="1">
      <alignment horizontal="left" vertical="center" wrapText="1"/>
    </xf>
    <xf numFmtId="0" fontId="71" fillId="0" borderId="54" xfId="0" applyFont="1" applyFill="1" applyBorder="1" applyAlignment="1">
      <alignment horizontal="left" vertical="center" wrapText="1"/>
    </xf>
    <xf numFmtId="0" fontId="71" fillId="0" borderId="55" xfId="0" applyFont="1" applyFill="1" applyBorder="1" applyAlignment="1">
      <alignment horizontal="left" vertical="center" wrapText="1"/>
    </xf>
    <xf numFmtId="0" fontId="62" fillId="0" borderId="46" xfId="0" applyFont="1" applyFill="1" applyBorder="1" applyAlignment="1">
      <alignment horizontal="center"/>
    </xf>
    <xf numFmtId="0" fontId="62" fillId="0" borderId="47" xfId="0" applyFont="1" applyFill="1" applyBorder="1" applyAlignment="1">
      <alignment horizontal="center"/>
    </xf>
    <xf numFmtId="0" fontId="68" fillId="0" borderId="7" xfId="0" applyFont="1" applyFill="1" applyBorder="1" applyAlignment="1">
      <alignment horizontal="center"/>
    </xf>
    <xf numFmtId="2" fontId="62" fillId="0" borderId="1" xfId="0" applyNumberFormat="1" applyFont="1" applyFill="1" applyBorder="1" applyAlignment="1">
      <alignment horizontal="center"/>
    </xf>
    <xf numFmtId="2" fontId="61" fillId="0" borderId="26" xfId="0" applyNumberFormat="1" applyFont="1" applyFill="1" applyBorder="1" applyAlignment="1">
      <alignment horizontal="center"/>
    </xf>
    <xf numFmtId="0" fontId="59" fillId="0" borderId="5" xfId="0" applyFont="1" applyFill="1" applyBorder="1" applyAlignment="1">
      <alignment horizontal="center"/>
    </xf>
    <xf numFmtId="0" fontId="59" fillId="0" borderId="1" xfId="0" applyFont="1" applyFill="1" applyBorder="1" applyAlignment="1">
      <alignment horizontal="center"/>
    </xf>
    <xf numFmtId="0" fontId="59" fillId="0" borderId="49" xfId="0" applyFont="1" applyFill="1" applyBorder="1" applyAlignment="1">
      <alignment horizontal="center"/>
    </xf>
    <xf numFmtId="0" fontId="59" fillId="0" borderId="50" xfId="0" applyFont="1" applyFill="1" applyBorder="1" applyAlignment="1">
      <alignment horizontal="center"/>
    </xf>
    <xf numFmtId="0" fontId="59" fillId="0" borderId="35" xfId="0" applyFont="1" applyFill="1" applyBorder="1" applyAlignment="1">
      <alignment horizontal="center"/>
    </xf>
    <xf numFmtId="0" fontId="59" fillId="0" borderId="28" xfId="0" applyFont="1" applyFill="1" applyBorder="1" applyAlignment="1">
      <alignment horizontal="center"/>
    </xf>
    <xf numFmtId="0" fontId="59" fillId="0" borderId="9" xfId="0" applyFont="1" applyFill="1" applyBorder="1" applyAlignment="1">
      <alignment horizontal="center"/>
    </xf>
    <xf numFmtId="0" fontId="66" fillId="0" borderId="9" xfId="0" applyFont="1" applyFill="1" applyBorder="1" applyAlignment="1">
      <alignment horizontal="center"/>
    </xf>
    <xf numFmtId="0" fontId="66" fillId="0" borderId="5" xfId="0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/>
    </xf>
    <xf numFmtId="0" fontId="66" fillId="0" borderId="1" xfId="2" applyFont="1" applyFill="1" applyBorder="1" applyAlignment="1">
      <alignment horizontal="center"/>
    </xf>
    <xf numFmtId="0" fontId="59" fillId="0" borderId="59" xfId="0" applyFont="1" applyFill="1" applyBorder="1" applyAlignment="1">
      <alignment horizontal="center"/>
    </xf>
    <xf numFmtId="0" fontId="59" fillId="0" borderId="61" xfId="0" applyFont="1" applyFill="1" applyBorder="1" applyAlignment="1">
      <alignment horizontal="center"/>
    </xf>
    <xf numFmtId="0" fontId="59" fillId="0" borderId="4" xfId="0" applyFont="1" applyFill="1" applyBorder="1" applyAlignment="1">
      <alignment horizontal="center"/>
    </xf>
    <xf numFmtId="0" fontId="59" fillId="0" borderId="1" xfId="0" applyFont="1" applyFill="1" applyBorder="1" applyAlignment="1">
      <alignment horizontal="center" wrapText="1"/>
    </xf>
    <xf numFmtId="0" fontId="66" fillId="0" borderId="4" xfId="0" applyFont="1" applyFill="1" applyBorder="1" applyAlignment="1">
      <alignment horizontal="center"/>
    </xf>
    <xf numFmtId="0" fontId="59" fillId="0" borderId="12" xfId="0" applyFont="1" applyFill="1" applyBorder="1" applyAlignment="1">
      <alignment horizontal="center"/>
    </xf>
    <xf numFmtId="0" fontId="59" fillId="0" borderId="6" xfId="0" applyFont="1" applyFill="1" applyBorder="1" applyAlignment="1">
      <alignment horizontal="center"/>
    </xf>
    <xf numFmtId="0" fontId="59" fillId="0" borderId="18" xfId="0" applyFont="1" applyFill="1" applyBorder="1" applyAlignment="1">
      <alignment horizontal="center"/>
    </xf>
    <xf numFmtId="0" fontId="60" fillId="0" borderId="52" xfId="0" applyFont="1" applyFill="1" applyBorder="1" applyAlignment="1">
      <alignment horizontal="center" wrapText="1"/>
    </xf>
    <xf numFmtId="0" fontId="0" fillId="0" borderId="52" xfId="0" applyBorder="1" applyAlignment="1"/>
    <xf numFmtId="0" fontId="61" fillId="0" borderId="8" xfId="0" applyFont="1" applyFill="1" applyBorder="1" applyAlignment="1">
      <alignment horizontal="center"/>
    </xf>
    <xf numFmtId="0" fontId="59" fillId="0" borderId="8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 wrapText="1"/>
    </xf>
    <xf numFmtId="0" fontId="61" fillId="0" borderId="1" xfId="0" applyFont="1" applyFill="1" applyBorder="1" applyAlignment="1">
      <alignment horizontal="center" wrapText="1"/>
    </xf>
    <xf numFmtId="0" fontId="61" fillId="0" borderId="1" xfId="0" applyFont="1" applyFill="1" applyBorder="1" applyAlignment="1">
      <alignment horizontal="center"/>
    </xf>
    <xf numFmtId="0" fontId="61" fillId="0" borderId="5" xfId="0" applyFont="1" applyFill="1" applyBorder="1" applyAlignment="1">
      <alignment horizontal="center"/>
    </xf>
    <xf numFmtId="49" fontId="66" fillId="0" borderId="1" xfId="0" applyNumberFormat="1" applyFont="1" applyFill="1" applyBorder="1" applyAlignment="1">
      <alignment horizontal="center" vertical="center" wrapText="1"/>
    </xf>
    <xf numFmtId="0" fontId="61" fillId="0" borderId="4" xfId="0" applyFont="1" applyFill="1" applyBorder="1" applyAlignment="1">
      <alignment horizontal="center"/>
    </xf>
    <xf numFmtId="0" fontId="60" fillId="0" borderId="16" xfId="0" applyFont="1" applyFill="1" applyBorder="1" applyAlignment="1">
      <alignment horizontal="center" wrapText="1"/>
    </xf>
    <xf numFmtId="0" fontId="0" fillId="0" borderId="16" xfId="0" applyBorder="1" applyAlignment="1"/>
    <xf numFmtId="0" fontId="66" fillId="0" borderId="1" xfId="0" applyFont="1" applyFill="1" applyBorder="1" applyAlignment="1">
      <alignment horizontal="center" wrapText="1"/>
    </xf>
  </cellXfs>
  <cellStyles count="143">
    <cellStyle name="Accent" xfId="115"/>
    <cellStyle name="Accent 1" xfId="116"/>
    <cellStyle name="Accent 2" xfId="117"/>
    <cellStyle name="Accent 3" xfId="118"/>
    <cellStyle name="Bad" xfId="119"/>
    <cellStyle name="Error" xfId="120"/>
    <cellStyle name="Excel Built-in Normal" xfId="2"/>
    <cellStyle name="Excel Built-in Normal 2" xfId="41"/>
    <cellStyle name="Footnote" xfId="121"/>
    <cellStyle name="Good" xfId="122"/>
    <cellStyle name="Heading" xfId="123"/>
    <cellStyle name="Heading 1" xfId="124"/>
    <cellStyle name="Heading 2" xfId="125"/>
    <cellStyle name="Neutral" xfId="126"/>
    <cellStyle name="Note" xfId="127"/>
    <cellStyle name="Status" xfId="128"/>
    <cellStyle name="Text" xfId="129"/>
    <cellStyle name="Warning" xfId="130"/>
    <cellStyle name="Обычный" xfId="0" builtinId="0"/>
    <cellStyle name="Обычный 10" xfId="14"/>
    <cellStyle name="Обычный 10 2" xfId="68"/>
    <cellStyle name="Обычный 11" xfId="15"/>
    <cellStyle name="Обычный 12" xfId="16"/>
    <cellStyle name="Обычный 13" xfId="17"/>
    <cellStyle name="Обычный 13 2" xfId="69"/>
    <cellStyle name="Обычный 14" xfId="18"/>
    <cellStyle name="Обычный 14 2" xfId="70"/>
    <cellStyle name="Обычный 15" xfId="19"/>
    <cellStyle name="Обычный 16" xfId="21"/>
    <cellStyle name="Обычный 16 2" xfId="71"/>
    <cellStyle name="Обычный 17" xfId="22"/>
    <cellStyle name="Обычный 17 2" xfId="72"/>
    <cellStyle name="Обычный 18" xfId="23"/>
    <cellStyle name="Обычный 18 2" xfId="73"/>
    <cellStyle name="Обычный 19" xfId="24"/>
    <cellStyle name="Обычный 19 2" xfId="74"/>
    <cellStyle name="Обычный 2" xfId="4"/>
    <cellStyle name="Обычный 2 2" xfId="20"/>
    <cellStyle name="Обычный 2 3" xfId="32"/>
    <cellStyle name="Обычный 2 4" xfId="61"/>
    <cellStyle name="Обычный 20" xfId="25"/>
    <cellStyle name="Обычный 20 2" xfId="75"/>
    <cellStyle name="Обычный 21" xfId="26"/>
    <cellStyle name="Обычный 21 2" xfId="76"/>
    <cellStyle name="Обычный 22" xfId="27"/>
    <cellStyle name="Обычный 22 2" xfId="77"/>
    <cellStyle name="Обычный 23" xfId="28"/>
    <cellStyle name="Обычный 23 2" xfId="78"/>
    <cellStyle name="Обычный 24" xfId="29"/>
    <cellStyle name="Обычный 24 2" xfId="79"/>
    <cellStyle name="Обычный 25" xfId="30"/>
    <cellStyle name="Обычный 25 2" xfId="80"/>
    <cellStyle name="Обычный 26" xfId="31"/>
    <cellStyle name="Обычный 26 2" xfId="81"/>
    <cellStyle name="Обычный 27" xfId="33"/>
    <cellStyle name="Обычный 27 2" xfId="82"/>
    <cellStyle name="Обычный 28" xfId="34"/>
    <cellStyle name="Обычный 28 2" xfId="83"/>
    <cellStyle name="Обычный 29" xfId="35"/>
    <cellStyle name="Обычный 29 2" xfId="84"/>
    <cellStyle name="Обычный 3" xfId="5"/>
    <cellStyle name="Обычный 3 2" xfId="10"/>
    <cellStyle name="Обычный 3 3" xfId="62"/>
    <cellStyle name="Обычный 30" xfId="36"/>
    <cellStyle name="Обычный 31" xfId="37"/>
    <cellStyle name="Обычный 31 2" xfId="85"/>
    <cellStyle name="Обычный 32" xfId="38"/>
    <cellStyle name="Обычный 32 2" xfId="86"/>
    <cellStyle name="Обычный 33" xfId="39"/>
    <cellStyle name="Обычный 33 2" xfId="87"/>
    <cellStyle name="Обычный 34" xfId="40"/>
    <cellStyle name="Обычный 34 2" xfId="88"/>
    <cellStyle name="Обычный 35" xfId="42"/>
    <cellStyle name="Обычный 35 2" xfId="89"/>
    <cellStyle name="Обычный 36" xfId="43"/>
    <cellStyle name="Обычный 36 2" xfId="90"/>
    <cellStyle name="Обычный 37" xfId="44"/>
    <cellStyle name="Обычный 37 2" xfId="91"/>
    <cellStyle name="Обычный 38" xfId="45"/>
    <cellStyle name="Обычный 38 2" xfId="92"/>
    <cellStyle name="Обычный 39" xfId="46"/>
    <cellStyle name="Обычный 39 2" xfId="93"/>
    <cellStyle name="Обычный 4" xfId="6"/>
    <cellStyle name="Обычный 4 2" xfId="63"/>
    <cellStyle name="Обычный 40" xfId="47"/>
    <cellStyle name="Обычный 40 2" xfId="94"/>
    <cellStyle name="Обычный 41" xfId="48"/>
    <cellStyle name="Обычный 41 2" xfId="95"/>
    <cellStyle name="Обычный 42" xfId="49"/>
    <cellStyle name="Обычный 42 2" xfId="96"/>
    <cellStyle name="Обычный 43" xfId="50"/>
    <cellStyle name="Обычный 43 2" xfId="97"/>
    <cellStyle name="Обычный 44" xfId="51"/>
    <cellStyle name="Обычный 44 2" xfId="98"/>
    <cellStyle name="Обычный 45" xfId="52"/>
    <cellStyle name="Обычный 45 2" xfId="99"/>
    <cellStyle name="Обычный 46" xfId="53"/>
    <cellStyle name="Обычный 46 2" xfId="100"/>
    <cellStyle name="Обычный 47" xfId="54"/>
    <cellStyle name="Обычный 47 2" xfId="101"/>
    <cellStyle name="Обычный 48" xfId="55"/>
    <cellStyle name="Обычный 48 2" xfId="102"/>
    <cellStyle name="Обычный 49" xfId="56"/>
    <cellStyle name="Обычный 49 2" xfId="103"/>
    <cellStyle name="Обычный 5" xfId="7"/>
    <cellStyle name="Обычный 50" xfId="57"/>
    <cellStyle name="Обычный 50 2" xfId="104"/>
    <cellStyle name="Обычный 51" xfId="58"/>
    <cellStyle name="Обычный 51 2" xfId="105"/>
    <cellStyle name="Обычный 52" xfId="59"/>
    <cellStyle name="Обычный 52 2" xfId="106"/>
    <cellStyle name="Обычный 53" xfId="60"/>
    <cellStyle name="Обычный 54" xfId="107"/>
    <cellStyle name="Обычный 55" xfId="108"/>
    <cellStyle name="Обычный 56" xfId="109"/>
    <cellStyle name="Обычный 57" xfId="110"/>
    <cellStyle name="Обычный 58" xfId="111"/>
    <cellStyle name="Обычный 59" xfId="112"/>
    <cellStyle name="Обычный 6" xfId="8"/>
    <cellStyle name="Обычный 6 2" xfId="64"/>
    <cellStyle name="Обычный 60" xfId="114"/>
    <cellStyle name="Обычный 61" xfId="132"/>
    <cellStyle name="Обычный 62" xfId="133"/>
    <cellStyle name="Обычный 63" xfId="134"/>
    <cellStyle name="Обычный 64" xfId="136"/>
    <cellStyle name="Обычный 65" xfId="137"/>
    <cellStyle name="Обычный 66" xfId="139"/>
    <cellStyle name="Обычный 67" xfId="140"/>
    <cellStyle name="Обычный 68" xfId="141"/>
    <cellStyle name="Обычный 69" xfId="142"/>
    <cellStyle name="Обычный 7" xfId="11"/>
    <cellStyle name="Обычный 7 2" xfId="65"/>
    <cellStyle name="Обычный 8" xfId="12"/>
    <cellStyle name="Обычный 8 2" xfId="66"/>
    <cellStyle name="Обычный 8 3" xfId="113"/>
    <cellStyle name="Обычный 8 4" xfId="138"/>
    <cellStyle name="Обычный 9" xfId="13"/>
    <cellStyle name="Обычный 9 2" xfId="67"/>
    <cellStyle name="Обычный_Форма для заполнения" xfId="131"/>
    <cellStyle name="Процентный 2" xfId="9"/>
    <cellStyle name="Финансовый" xfId="3" builtinId="3"/>
    <cellStyle name="Финансовый 2" xfId="1"/>
    <cellStyle name="Финансовый 3" xfId="1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8"/>
  <sheetViews>
    <sheetView view="pageBreakPreview" topLeftCell="A565" zoomScaleNormal="100" zoomScaleSheetLayoutView="100" workbookViewId="0">
      <selection activeCell="G582" sqref="G582"/>
    </sheetView>
  </sheetViews>
  <sheetFormatPr defaultRowHeight="15" x14ac:dyDescent="0.25"/>
  <cols>
    <col min="1" max="1" width="39" style="6" customWidth="1"/>
    <col min="2" max="2" width="35.28515625" style="6" customWidth="1"/>
    <col min="3" max="3" width="19.5703125" style="103" customWidth="1"/>
    <col min="6" max="6" width="22.7109375" customWidth="1"/>
  </cols>
  <sheetData>
    <row r="1" spans="1:3" ht="30" customHeight="1" x14ac:dyDescent="0.25">
      <c r="A1" s="730" t="s">
        <v>0</v>
      </c>
      <c r="B1" s="730"/>
      <c r="C1" s="731"/>
    </row>
    <row r="2" spans="1:3" ht="28.5" customHeight="1" x14ac:dyDescent="0.25">
      <c r="A2" s="732" t="s">
        <v>1345</v>
      </c>
      <c r="B2" s="732"/>
      <c r="C2" s="731"/>
    </row>
    <row r="4" spans="1:3" s="1" customFormat="1" ht="45" customHeight="1" x14ac:dyDescent="0.25">
      <c r="A4" s="4" t="s">
        <v>1</v>
      </c>
      <c r="B4" s="5" t="s">
        <v>2</v>
      </c>
      <c r="C4" s="99" t="s">
        <v>3</v>
      </c>
    </row>
    <row r="5" spans="1:3" s="1" customFormat="1" ht="17.100000000000001" customHeight="1" x14ac:dyDescent="0.25">
      <c r="A5" s="733" t="s">
        <v>548</v>
      </c>
      <c r="B5" s="734"/>
      <c r="C5" s="247"/>
    </row>
    <row r="6" spans="1:3" s="1" customFormat="1" ht="17.100000000000001" customHeight="1" x14ac:dyDescent="0.25">
      <c r="A6" s="23" t="s">
        <v>549</v>
      </c>
      <c r="B6" s="229" t="s">
        <v>4</v>
      </c>
      <c r="C6" s="648">
        <v>85630.88</v>
      </c>
    </row>
    <row r="7" spans="1:3" s="1" customFormat="1" ht="17.100000000000001" customHeight="1" x14ac:dyDescent="0.25">
      <c r="A7" s="23" t="s">
        <v>550</v>
      </c>
      <c r="B7" s="229" t="s">
        <v>5</v>
      </c>
      <c r="C7" s="648">
        <v>53461.29</v>
      </c>
    </row>
    <row r="8" spans="1:3" s="1" customFormat="1" ht="17.100000000000001" customHeight="1" x14ac:dyDescent="0.25">
      <c r="A8" s="23" t="s">
        <v>551</v>
      </c>
      <c r="B8" s="229" t="s">
        <v>61</v>
      </c>
      <c r="C8" s="648">
        <v>30299.62</v>
      </c>
    </row>
    <row r="9" spans="1:3" s="358" customFormat="1" ht="17.100000000000001" customHeight="1" x14ac:dyDescent="0.25">
      <c r="A9" s="430" t="s">
        <v>1346</v>
      </c>
      <c r="B9" s="229" t="s">
        <v>61</v>
      </c>
      <c r="C9" s="648">
        <v>25145.73</v>
      </c>
    </row>
    <row r="10" spans="1:3" s="1" customFormat="1" ht="17.100000000000001" customHeight="1" x14ac:dyDescent="0.25">
      <c r="A10" s="733" t="s">
        <v>816</v>
      </c>
      <c r="B10" s="734"/>
      <c r="C10" s="247"/>
    </row>
    <row r="11" spans="1:3" s="1" customFormat="1" ht="17.100000000000001" customHeight="1" x14ac:dyDescent="0.25">
      <c r="A11" s="23" t="s">
        <v>817</v>
      </c>
      <c r="B11" s="229" t="s">
        <v>4</v>
      </c>
      <c r="C11" s="649">
        <v>84814.92</v>
      </c>
    </row>
    <row r="12" spans="1:3" s="67" customFormat="1" ht="17.100000000000001" customHeight="1" x14ac:dyDescent="0.25">
      <c r="A12" s="86" t="s">
        <v>1057</v>
      </c>
      <c r="B12" s="229" t="s">
        <v>5</v>
      </c>
      <c r="C12" s="649">
        <v>52138.18</v>
      </c>
    </row>
    <row r="13" spans="1:3" s="1" customFormat="1" ht="17.100000000000001" customHeight="1" x14ac:dyDescent="0.25">
      <c r="A13" s="23" t="s">
        <v>818</v>
      </c>
      <c r="B13" s="230" t="s">
        <v>61</v>
      </c>
      <c r="C13" s="649">
        <v>33889.54</v>
      </c>
    </row>
    <row r="14" spans="1:3" s="1" customFormat="1" ht="17.100000000000001" customHeight="1" x14ac:dyDescent="0.25">
      <c r="A14" s="733" t="s">
        <v>455</v>
      </c>
      <c r="B14" s="734"/>
      <c r="C14" s="247"/>
    </row>
    <row r="15" spans="1:3" s="1" customFormat="1" ht="17.100000000000001" customHeight="1" x14ac:dyDescent="0.25">
      <c r="A15" s="23" t="s">
        <v>456</v>
      </c>
      <c r="B15" s="229" t="s">
        <v>4</v>
      </c>
      <c r="C15" s="650">
        <v>96361.08</v>
      </c>
    </row>
    <row r="16" spans="1:3" s="1" customFormat="1" ht="17.100000000000001" customHeight="1" x14ac:dyDescent="0.25">
      <c r="A16" s="23" t="s">
        <v>457</v>
      </c>
      <c r="B16" s="229" t="s">
        <v>5</v>
      </c>
      <c r="C16" s="650">
        <v>75339.88</v>
      </c>
    </row>
    <row r="17" spans="1:4" s="76" customFormat="1" ht="17.100000000000001" customHeight="1" x14ac:dyDescent="0.25">
      <c r="A17" s="88" t="s">
        <v>1109</v>
      </c>
      <c r="B17" s="236" t="s">
        <v>61</v>
      </c>
      <c r="C17" s="650">
        <v>62996.94</v>
      </c>
    </row>
    <row r="18" spans="1:4" s="1" customFormat="1" ht="17.100000000000001" customHeight="1" x14ac:dyDescent="0.25">
      <c r="A18" s="646" t="s">
        <v>1235</v>
      </c>
      <c r="B18" s="230" t="s">
        <v>61</v>
      </c>
      <c r="C18" s="650">
        <v>50349.440000000002</v>
      </c>
    </row>
    <row r="19" spans="1:4" s="1" customFormat="1" ht="17.100000000000001" customHeight="1" x14ac:dyDescent="0.25">
      <c r="A19" s="733" t="s">
        <v>409</v>
      </c>
      <c r="B19" s="734"/>
      <c r="C19" s="247"/>
    </row>
    <row r="20" spans="1:4" s="1" customFormat="1" ht="17.100000000000001" customHeight="1" x14ac:dyDescent="0.25">
      <c r="A20" s="23" t="s">
        <v>410</v>
      </c>
      <c r="B20" s="229" t="s">
        <v>4</v>
      </c>
      <c r="C20" s="649" t="s">
        <v>1387</v>
      </c>
      <c r="D20" s="397"/>
    </row>
    <row r="21" spans="1:4" s="1" customFormat="1" ht="17.100000000000001" customHeight="1" x14ac:dyDescent="0.25">
      <c r="A21" s="23" t="s">
        <v>411</v>
      </c>
      <c r="B21" s="229" t="s">
        <v>5</v>
      </c>
      <c r="C21" s="649" t="s">
        <v>1391</v>
      </c>
      <c r="D21" s="397"/>
    </row>
    <row r="22" spans="1:4" s="1" customFormat="1" ht="17.100000000000001" customHeight="1" x14ac:dyDescent="0.25">
      <c r="A22" s="23" t="s">
        <v>412</v>
      </c>
      <c r="B22" s="229" t="s">
        <v>290</v>
      </c>
      <c r="C22" s="649" t="s">
        <v>1390</v>
      </c>
      <c r="D22" s="397"/>
    </row>
    <row r="23" spans="1:4" s="358" customFormat="1" ht="17.100000000000001" customHeight="1" x14ac:dyDescent="0.25">
      <c r="A23" s="647" t="s">
        <v>1389</v>
      </c>
      <c r="B23" s="229" t="s">
        <v>4</v>
      </c>
      <c r="C23" s="649" t="s">
        <v>1388</v>
      </c>
      <c r="D23" s="475"/>
    </row>
    <row r="24" spans="1:4" s="1" customFormat="1" ht="17.100000000000001" customHeight="1" x14ac:dyDescent="0.25">
      <c r="A24" s="735" t="s">
        <v>349</v>
      </c>
      <c r="B24" s="736"/>
      <c r="C24" s="247"/>
    </row>
    <row r="25" spans="1:4" s="1" customFormat="1" ht="17.100000000000001" customHeight="1" x14ac:dyDescent="0.25">
      <c r="A25" s="24" t="s">
        <v>350</v>
      </c>
      <c r="B25" s="230" t="s">
        <v>4</v>
      </c>
      <c r="C25" s="650">
        <v>92104.05</v>
      </c>
    </row>
    <row r="26" spans="1:4" s="1" customFormat="1" ht="17.100000000000001" customHeight="1" x14ac:dyDescent="0.25">
      <c r="A26" s="24" t="s">
        <v>351</v>
      </c>
      <c r="B26" s="230" t="s">
        <v>5</v>
      </c>
      <c r="C26" s="650">
        <v>81079.199999999997</v>
      </c>
    </row>
    <row r="27" spans="1:4" s="1" customFormat="1" ht="17.100000000000001" customHeight="1" x14ac:dyDescent="0.25">
      <c r="A27" s="24" t="s">
        <v>352</v>
      </c>
      <c r="B27" s="230" t="s">
        <v>61</v>
      </c>
      <c r="C27" s="650">
        <v>51494.57</v>
      </c>
    </row>
    <row r="28" spans="1:4" s="1" customFormat="1" ht="17.100000000000001" customHeight="1" x14ac:dyDescent="0.25">
      <c r="A28" s="739" t="s">
        <v>923</v>
      </c>
      <c r="B28" s="740"/>
      <c r="C28" s="247"/>
    </row>
    <row r="29" spans="1:4" s="1" customFormat="1" ht="17.100000000000001" customHeight="1" x14ac:dyDescent="0.25">
      <c r="A29" s="23" t="s">
        <v>843</v>
      </c>
      <c r="B29" s="230" t="s">
        <v>4</v>
      </c>
      <c r="C29" s="608">
        <v>68802.210000000006</v>
      </c>
    </row>
    <row r="30" spans="1:4" s="1" customFormat="1" ht="17.100000000000001" customHeight="1" x14ac:dyDescent="0.25">
      <c r="A30" s="23" t="s">
        <v>950</v>
      </c>
      <c r="B30" s="230" t="s">
        <v>5</v>
      </c>
      <c r="C30" s="608">
        <v>48872.19</v>
      </c>
    </row>
    <row r="31" spans="1:4" s="1" customFormat="1" ht="17.100000000000001" customHeight="1" x14ac:dyDescent="0.25">
      <c r="A31" s="768" t="s">
        <v>34</v>
      </c>
      <c r="B31" s="769"/>
      <c r="C31" s="247"/>
    </row>
    <row r="32" spans="1:4" s="1" customFormat="1" ht="17.100000000000001" customHeight="1" x14ac:dyDescent="0.25">
      <c r="A32" s="651" t="s">
        <v>1106</v>
      </c>
      <c r="B32" s="236" t="s">
        <v>4</v>
      </c>
      <c r="C32" s="652">
        <v>69439.77</v>
      </c>
    </row>
    <row r="33" spans="1:3" s="76" customFormat="1" ht="17.100000000000001" customHeight="1" x14ac:dyDescent="0.25">
      <c r="A33" s="653" t="s">
        <v>1364</v>
      </c>
      <c r="B33" s="232" t="s">
        <v>61</v>
      </c>
      <c r="C33" s="652">
        <v>48218.45</v>
      </c>
    </row>
    <row r="34" spans="1:3" s="1" customFormat="1" ht="17.100000000000001" customHeight="1" x14ac:dyDescent="0.25">
      <c r="A34" s="25" t="s">
        <v>35</v>
      </c>
      <c r="B34" s="232" t="s">
        <v>5</v>
      </c>
      <c r="C34" s="652">
        <v>68094.070000000007</v>
      </c>
    </row>
    <row r="35" spans="1:3" s="1" customFormat="1" ht="17.100000000000001" customHeight="1" x14ac:dyDescent="0.25">
      <c r="A35" s="739" t="s">
        <v>421</v>
      </c>
      <c r="B35" s="740"/>
      <c r="C35" s="247"/>
    </row>
    <row r="36" spans="1:3" s="1" customFormat="1" ht="17.100000000000001" customHeight="1" x14ac:dyDescent="0.25">
      <c r="A36" s="23" t="s">
        <v>422</v>
      </c>
      <c r="B36" s="229" t="s">
        <v>4</v>
      </c>
      <c r="C36" s="608">
        <v>44060.23</v>
      </c>
    </row>
    <row r="37" spans="1:3" s="561" customFormat="1" ht="17.100000000000001" customHeight="1" x14ac:dyDescent="0.25">
      <c r="A37" s="654" t="s">
        <v>1454</v>
      </c>
      <c r="B37" s="229" t="s">
        <v>4</v>
      </c>
      <c r="C37" s="608">
        <v>20980.65</v>
      </c>
    </row>
    <row r="38" spans="1:3" s="1" customFormat="1" ht="17.100000000000001" customHeight="1" x14ac:dyDescent="0.25">
      <c r="A38" s="733" t="s">
        <v>682</v>
      </c>
      <c r="B38" s="734"/>
      <c r="C38" s="247"/>
    </row>
    <row r="39" spans="1:3" s="1" customFormat="1" ht="17.100000000000001" customHeight="1" x14ac:dyDescent="0.25">
      <c r="A39" s="26" t="s">
        <v>683</v>
      </c>
      <c r="B39" s="229" t="s">
        <v>4</v>
      </c>
      <c r="C39" s="648">
        <v>80576</v>
      </c>
    </row>
    <row r="40" spans="1:3" s="1" customFormat="1" ht="17.100000000000001" customHeight="1" x14ac:dyDescent="0.25">
      <c r="A40" s="26" t="s">
        <v>684</v>
      </c>
      <c r="B40" s="229" t="s">
        <v>5</v>
      </c>
      <c r="C40" s="648">
        <v>68458.58</v>
      </c>
    </row>
    <row r="41" spans="1:3" s="215" customFormat="1" ht="17.100000000000001" customHeight="1" x14ac:dyDescent="0.25">
      <c r="A41" s="646" t="s">
        <v>1220</v>
      </c>
      <c r="B41" s="229" t="s">
        <v>61</v>
      </c>
      <c r="C41" s="648">
        <v>47936.33</v>
      </c>
    </row>
    <row r="42" spans="1:3" s="1" customFormat="1" ht="17.100000000000001" customHeight="1" x14ac:dyDescent="0.25">
      <c r="A42" s="741" t="s">
        <v>579</v>
      </c>
      <c r="B42" s="742"/>
      <c r="C42" s="247"/>
    </row>
    <row r="43" spans="1:3" s="1" customFormat="1" ht="17.100000000000001" customHeight="1" x14ac:dyDescent="0.25">
      <c r="A43" s="23" t="s">
        <v>580</v>
      </c>
      <c r="B43" s="229" t="s">
        <v>4</v>
      </c>
      <c r="C43" s="648">
        <v>72487.02</v>
      </c>
    </row>
    <row r="44" spans="1:3" s="1" customFormat="1" ht="17.100000000000001" customHeight="1" x14ac:dyDescent="0.25">
      <c r="A44" s="23" t="s">
        <v>581</v>
      </c>
      <c r="B44" s="229" t="s">
        <v>5</v>
      </c>
      <c r="C44" s="648">
        <v>60297.19</v>
      </c>
    </row>
    <row r="45" spans="1:3" s="1" customFormat="1" ht="17.100000000000001" customHeight="1" x14ac:dyDescent="0.25">
      <c r="A45" s="23" t="s">
        <v>582</v>
      </c>
      <c r="B45" s="229" t="s">
        <v>61</v>
      </c>
      <c r="C45" s="648">
        <v>52460.23</v>
      </c>
    </row>
    <row r="46" spans="1:3" s="1" customFormat="1" ht="17.100000000000001" customHeight="1" x14ac:dyDescent="0.25">
      <c r="A46" s="733" t="s">
        <v>428</v>
      </c>
      <c r="B46" s="734"/>
      <c r="C46" s="247"/>
    </row>
    <row r="47" spans="1:3" s="1" customFormat="1" ht="17.100000000000001" customHeight="1" x14ac:dyDescent="0.25">
      <c r="A47" s="23" t="s">
        <v>429</v>
      </c>
      <c r="B47" s="229" t="s">
        <v>4</v>
      </c>
      <c r="C47" s="655" t="s">
        <v>1428</v>
      </c>
    </row>
    <row r="48" spans="1:3" s="532" customFormat="1" ht="17.100000000000001" customHeight="1" x14ac:dyDescent="0.25">
      <c r="A48" s="534" t="s">
        <v>1430</v>
      </c>
      <c r="B48" s="229" t="s">
        <v>4</v>
      </c>
      <c r="C48" s="655" t="s">
        <v>1429</v>
      </c>
    </row>
    <row r="49" spans="1:3" s="1" customFormat="1" ht="17.100000000000001" customHeight="1" x14ac:dyDescent="0.25">
      <c r="A49" s="733" t="s">
        <v>44</v>
      </c>
      <c r="B49" s="734"/>
      <c r="C49" s="247"/>
    </row>
    <row r="50" spans="1:3" s="1" customFormat="1" ht="17.100000000000001" customHeight="1" x14ac:dyDescent="0.25">
      <c r="A50" s="23" t="s">
        <v>45</v>
      </c>
      <c r="B50" s="229" t="s">
        <v>4</v>
      </c>
      <c r="C50" s="652">
        <v>75778.28</v>
      </c>
    </row>
    <row r="51" spans="1:3" s="13" customFormat="1" ht="17.100000000000001" customHeight="1" x14ac:dyDescent="0.25">
      <c r="A51" s="23" t="s">
        <v>961</v>
      </c>
      <c r="B51" s="229" t="s">
        <v>374</v>
      </c>
      <c r="C51" s="652">
        <v>50077.27</v>
      </c>
    </row>
    <row r="52" spans="1:3" s="1" customFormat="1" ht="17.100000000000001" customHeight="1" x14ac:dyDescent="0.25">
      <c r="A52" s="23" t="s">
        <v>46</v>
      </c>
      <c r="B52" s="229" t="s">
        <v>5</v>
      </c>
      <c r="C52" s="652">
        <v>62702.59</v>
      </c>
    </row>
    <row r="53" spans="1:3" s="1" customFormat="1" ht="17.100000000000001" customHeight="1" x14ac:dyDescent="0.25">
      <c r="A53" s="733" t="s">
        <v>805</v>
      </c>
      <c r="B53" s="734"/>
      <c r="C53" s="247"/>
    </row>
    <row r="54" spans="1:3" s="76" customFormat="1" ht="17.100000000000001" customHeight="1" x14ac:dyDescent="0.25">
      <c r="A54" s="88" t="s">
        <v>620</v>
      </c>
      <c r="B54" s="236" t="s">
        <v>4</v>
      </c>
      <c r="C54" s="650">
        <v>60858.720000000001</v>
      </c>
    </row>
    <row r="55" spans="1:3" s="76" customFormat="1" ht="17.100000000000001" customHeight="1" x14ac:dyDescent="0.25">
      <c r="A55" s="656" t="s">
        <v>710</v>
      </c>
      <c r="B55" s="236" t="s">
        <v>5</v>
      </c>
      <c r="C55" s="650">
        <v>57564.21</v>
      </c>
    </row>
    <row r="56" spans="1:3" s="76" customFormat="1" ht="17.100000000000001" customHeight="1" x14ac:dyDescent="0.25">
      <c r="A56" s="657" t="s">
        <v>1123</v>
      </c>
      <c r="B56" s="236" t="s">
        <v>290</v>
      </c>
      <c r="C56" s="650">
        <v>44680.12</v>
      </c>
    </row>
    <row r="57" spans="1:3" s="1" customFormat="1" ht="17.100000000000001" customHeight="1" x14ac:dyDescent="0.25">
      <c r="A57" s="733" t="s">
        <v>17</v>
      </c>
      <c r="B57" s="734"/>
      <c r="C57" s="247"/>
    </row>
    <row r="58" spans="1:3" s="1" customFormat="1" ht="16.5" customHeight="1" x14ac:dyDescent="0.25">
      <c r="A58" s="87" t="s">
        <v>1043</v>
      </c>
      <c r="B58" s="233" t="s">
        <v>4</v>
      </c>
      <c r="C58" s="658">
        <v>63472.1</v>
      </c>
    </row>
    <row r="59" spans="1:3" s="1" customFormat="1" ht="17.25" customHeight="1" x14ac:dyDescent="0.25">
      <c r="A59" s="659" t="s">
        <v>1323</v>
      </c>
      <c r="B59" s="229" t="s">
        <v>1114</v>
      </c>
      <c r="C59" s="658">
        <v>44299.839999999997</v>
      </c>
    </row>
    <row r="60" spans="1:3" s="1" customFormat="1" ht="15.75" customHeight="1" x14ac:dyDescent="0.25">
      <c r="A60" s="404" t="s">
        <v>18</v>
      </c>
      <c r="B60" s="405" t="s">
        <v>5</v>
      </c>
      <c r="C60" s="658">
        <v>72382.45</v>
      </c>
    </row>
    <row r="61" spans="1:3" s="1" customFormat="1" ht="17.100000000000001" customHeight="1" x14ac:dyDescent="0.25">
      <c r="A61" s="733" t="s">
        <v>208</v>
      </c>
      <c r="B61" s="734"/>
      <c r="C61" s="247"/>
    </row>
    <row r="62" spans="1:3" s="561" customFormat="1" ht="17.100000000000001" customHeight="1" x14ac:dyDescent="0.25">
      <c r="A62" s="660" t="s">
        <v>1285</v>
      </c>
      <c r="B62" s="229" t="s">
        <v>4</v>
      </c>
      <c r="C62" s="608">
        <v>54874.45</v>
      </c>
    </row>
    <row r="63" spans="1:3" s="1" customFormat="1" ht="17.100000000000001" customHeight="1" x14ac:dyDescent="0.25">
      <c r="A63" s="88" t="s">
        <v>1149</v>
      </c>
      <c r="B63" s="229" t="s">
        <v>5</v>
      </c>
      <c r="C63" s="608">
        <v>53905.67</v>
      </c>
    </row>
    <row r="64" spans="1:3" s="1" customFormat="1" ht="17.100000000000001" customHeight="1" x14ac:dyDescent="0.25">
      <c r="A64" s="26" t="s">
        <v>209</v>
      </c>
      <c r="B64" s="229" t="s">
        <v>290</v>
      </c>
      <c r="C64" s="608">
        <v>49344.33</v>
      </c>
    </row>
    <row r="65" spans="1:3" s="1" customFormat="1" ht="17.100000000000001" customHeight="1" x14ac:dyDescent="0.25">
      <c r="A65" s="733" t="s">
        <v>384</v>
      </c>
      <c r="B65" s="734"/>
      <c r="C65" s="247"/>
    </row>
    <row r="66" spans="1:3" s="1" customFormat="1" ht="17.100000000000001" customHeight="1" x14ac:dyDescent="0.25">
      <c r="A66" s="23" t="s">
        <v>385</v>
      </c>
      <c r="B66" s="229" t="s">
        <v>4</v>
      </c>
      <c r="C66" s="655">
        <v>59752.73</v>
      </c>
    </row>
    <row r="67" spans="1:3" s="1" customFormat="1" ht="17.100000000000001" customHeight="1" x14ac:dyDescent="0.25">
      <c r="A67" s="23" t="s">
        <v>386</v>
      </c>
      <c r="B67" s="229" t="s">
        <v>5</v>
      </c>
      <c r="C67" s="655">
        <v>77454.34</v>
      </c>
    </row>
    <row r="68" spans="1:3" s="1" customFormat="1" ht="17.100000000000001" customHeight="1" x14ac:dyDescent="0.25">
      <c r="A68" s="23" t="s">
        <v>387</v>
      </c>
      <c r="B68" s="229" t="s">
        <v>290</v>
      </c>
      <c r="C68" s="655">
        <v>48358.66</v>
      </c>
    </row>
    <row r="69" spans="1:3" s="1" customFormat="1" ht="17.100000000000001" customHeight="1" x14ac:dyDescent="0.25">
      <c r="A69" s="733" t="s">
        <v>532</v>
      </c>
      <c r="B69" s="734"/>
      <c r="C69" s="412"/>
    </row>
    <row r="70" spans="1:3" s="1" customFormat="1" ht="17.100000000000001" customHeight="1" x14ac:dyDescent="0.25">
      <c r="A70" s="23" t="s">
        <v>533</v>
      </c>
      <c r="B70" s="229" t="s">
        <v>4</v>
      </c>
      <c r="C70" s="608">
        <v>56372.39</v>
      </c>
    </row>
    <row r="71" spans="1:3" s="13" customFormat="1" ht="17.100000000000001" customHeight="1" x14ac:dyDescent="0.25">
      <c r="A71" s="23" t="s">
        <v>635</v>
      </c>
      <c r="B71" s="229" t="s">
        <v>5</v>
      </c>
      <c r="C71" s="608">
        <v>53983.360000000001</v>
      </c>
    </row>
    <row r="72" spans="1:3" s="1" customFormat="1" ht="17.100000000000001" customHeight="1" x14ac:dyDescent="0.25">
      <c r="A72" s="733" t="s">
        <v>407</v>
      </c>
      <c r="B72" s="734"/>
      <c r="C72" s="413"/>
    </row>
    <row r="73" spans="1:3" s="76" customFormat="1" ht="17.100000000000001" customHeight="1" x14ac:dyDescent="0.25">
      <c r="A73" s="88" t="s">
        <v>477</v>
      </c>
      <c r="B73" s="229" t="s">
        <v>4</v>
      </c>
      <c r="C73" s="649">
        <v>69971.14</v>
      </c>
    </row>
    <row r="74" spans="1:3" s="358" customFormat="1" ht="21" customHeight="1" x14ac:dyDescent="0.25">
      <c r="A74" s="659" t="s">
        <v>1332</v>
      </c>
      <c r="B74" s="659" t="s">
        <v>5</v>
      </c>
      <c r="C74" s="649">
        <v>49130.79</v>
      </c>
    </row>
    <row r="75" spans="1:3" s="358" customFormat="1" ht="22.5" customHeight="1" x14ac:dyDescent="0.25">
      <c r="A75" s="659" t="s">
        <v>1333</v>
      </c>
      <c r="B75" s="659" t="s">
        <v>61</v>
      </c>
      <c r="C75" s="649">
        <v>32356.81</v>
      </c>
    </row>
    <row r="76" spans="1:3" s="1" customFormat="1" ht="17.100000000000001" customHeight="1" x14ac:dyDescent="0.25">
      <c r="A76" s="739" t="s">
        <v>423</v>
      </c>
      <c r="B76" s="740"/>
      <c r="C76" s="247"/>
    </row>
    <row r="77" spans="1:3" s="1" customFormat="1" ht="17.100000000000001" customHeight="1" x14ac:dyDescent="0.25">
      <c r="A77" s="23" t="s">
        <v>424</v>
      </c>
      <c r="B77" s="229" t="s">
        <v>4</v>
      </c>
      <c r="C77" s="608">
        <v>61125.91</v>
      </c>
    </row>
    <row r="78" spans="1:3" s="358" customFormat="1" ht="17.100000000000001" customHeight="1" x14ac:dyDescent="0.25">
      <c r="A78" s="659" t="s">
        <v>1315</v>
      </c>
      <c r="B78" s="229" t="s">
        <v>290</v>
      </c>
      <c r="C78" s="608" t="s">
        <v>1455</v>
      </c>
    </row>
    <row r="79" spans="1:3" s="1" customFormat="1" ht="17.100000000000001" customHeight="1" x14ac:dyDescent="0.25">
      <c r="A79" s="741" t="s">
        <v>137</v>
      </c>
      <c r="B79" s="742"/>
      <c r="C79" s="247"/>
    </row>
    <row r="80" spans="1:3" s="1" customFormat="1" ht="17.100000000000001" customHeight="1" x14ac:dyDescent="0.25">
      <c r="A80" s="26" t="s">
        <v>117</v>
      </c>
      <c r="B80" s="229" t="s">
        <v>4</v>
      </c>
      <c r="C80" s="608">
        <v>64031</v>
      </c>
    </row>
    <row r="81" spans="1:3" s="11" customFormat="1" ht="17.100000000000001" customHeight="1" x14ac:dyDescent="0.25">
      <c r="A81" s="26" t="s">
        <v>956</v>
      </c>
      <c r="B81" s="229" t="s">
        <v>61</v>
      </c>
      <c r="C81" s="608">
        <v>37949.519999999997</v>
      </c>
    </row>
    <row r="82" spans="1:3" s="76" customFormat="1" ht="17.100000000000001" customHeight="1" x14ac:dyDescent="0.25">
      <c r="A82" s="88" t="s">
        <v>1110</v>
      </c>
      <c r="B82" s="236" t="s">
        <v>1000</v>
      </c>
      <c r="C82" s="608">
        <v>61606.61</v>
      </c>
    </row>
    <row r="83" spans="1:3" s="1" customFormat="1" ht="17.100000000000001" customHeight="1" x14ac:dyDescent="0.25">
      <c r="A83" s="733" t="s">
        <v>253</v>
      </c>
      <c r="B83" s="734"/>
      <c r="C83" s="247"/>
    </row>
    <row r="84" spans="1:3" s="1" customFormat="1" ht="17.100000000000001" customHeight="1" x14ac:dyDescent="0.25">
      <c r="A84" s="23" t="s">
        <v>844</v>
      </c>
      <c r="B84" s="229" t="s">
        <v>4</v>
      </c>
      <c r="C84" s="608">
        <v>81879.16</v>
      </c>
    </row>
    <row r="85" spans="1:3" s="1" customFormat="1" ht="17.100000000000001" customHeight="1" x14ac:dyDescent="0.25">
      <c r="A85" s="23" t="s">
        <v>845</v>
      </c>
      <c r="B85" s="229" t="s">
        <v>5</v>
      </c>
      <c r="C85" s="608">
        <v>74246.58</v>
      </c>
    </row>
    <row r="86" spans="1:3" s="76" customFormat="1" ht="24" customHeight="1" x14ac:dyDescent="0.25">
      <c r="A86" s="88" t="s">
        <v>1150</v>
      </c>
      <c r="B86" s="236" t="s">
        <v>356</v>
      </c>
      <c r="C86" s="608">
        <v>33316.699999999997</v>
      </c>
    </row>
    <row r="87" spans="1:3" s="1" customFormat="1" ht="17.100000000000001" customHeight="1" x14ac:dyDescent="0.25">
      <c r="A87" s="744" t="s">
        <v>68</v>
      </c>
      <c r="B87" s="736"/>
      <c r="C87" s="247"/>
    </row>
    <row r="88" spans="1:3" s="1" customFormat="1" ht="17.100000000000001" customHeight="1" x14ac:dyDescent="0.25">
      <c r="A88" s="23" t="s">
        <v>69</v>
      </c>
      <c r="B88" s="229" t="s">
        <v>4</v>
      </c>
      <c r="C88" s="608">
        <v>61423.45</v>
      </c>
    </row>
    <row r="89" spans="1:3" s="20" customFormat="1" ht="17.100000000000001" customHeight="1" x14ac:dyDescent="0.25">
      <c r="A89" s="89" t="s">
        <v>1044</v>
      </c>
      <c r="B89" s="229" t="s">
        <v>5</v>
      </c>
      <c r="C89" s="608">
        <v>39700.17</v>
      </c>
    </row>
    <row r="90" spans="1:3" s="1" customFormat="1" ht="17.100000000000001" customHeight="1" x14ac:dyDescent="0.25">
      <c r="A90" s="745" t="s">
        <v>284</v>
      </c>
      <c r="B90" s="746"/>
      <c r="C90" s="247"/>
    </row>
    <row r="91" spans="1:3" s="1" customFormat="1" ht="17.100000000000001" customHeight="1" x14ac:dyDescent="0.25">
      <c r="A91" s="24" t="s">
        <v>927</v>
      </c>
      <c r="B91" s="230" t="s">
        <v>4</v>
      </c>
      <c r="C91" s="648">
        <v>71989.17</v>
      </c>
    </row>
    <row r="92" spans="1:3" s="1" customFormat="1" ht="17.100000000000001" customHeight="1" x14ac:dyDescent="0.25">
      <c r="A92" s="24" t="s">
        <v>846</v>
      </c>
      <c r="B92" s="230" t="s">
        <v>5</v>
      </c>
      <c r="C92" s="648">
        <v>49245.46</v>
      </c>
    </row>
    <row r="93" spans="1:3" s="1" customFormat="1" ht="17.100000000000001" customHeight="1" x14ac:dyDescent="0.25">
      <c r="A93" s="745" t="s">
        <v>42</v>
      </c>
      <c r="B93" s="746"/>
      <c r="C93" s="247"/>
    </row>
    <row r="94" spans="1:3" s="1" customFormat="1" ht="17.100000000000001" customHeight="1" x14ac:dyDescent="0.25">
      <c r="A94" s="24" t="s">
        <v>940</v>
      </c>
      <c r="B94" s="234" t="s">
        <v>4</v>
      </c>
      <c r="C94" s="649">
        <v>63616.67</v>
      </c>
    </row>
    <row r="95" spans="1:3" s="1" customFormat="1" ht="17.100000000000001" customHeight="1" x14ac:dyDescent="0.25">
      <c r="A95" s="24" t="s">
        <v>43</v>
      </c>
      <c r="B95" s="234" t="s">
        <v>5</v>
      </c>
      <c r="C95" s="649">
        <v>63998.59</v>
      </c>
    </row>
    <row r="96" spans="1:3" s="215" customFormat="1" ht="17.100000000000001" customHeight="1" x14ac:dyDescent="0.25">
      <c r="A96" s="646" t="s">
        <v>1259</v>
      </c>
      <c r="B96" s="646" t="s">
        <v>61</v>
      </c>
      <c r="C96" s="649">
        <v>37724.720000000001</v>
      </c>
    </row>
    <row r="97" spans="1:3" s="1" customFormat="1" ht="17.100000000000001" customHeight="1" x14ac:dyDescent="0.25">
      <c r="A97" s="739" t="s">
        <v>110</v>
      </c>
      <c r="B97" s="767"/>
      <c r="C97" s="247"/>
    </row>
    <row r="98" spans="1:3" s="1" customFormat="1" ht="17.100000000000001" customHeight="1" x14ac:dyDescent="0.25">
      <c r="A98" s="28" t="s">
        <v>111</v>
      </c>
      <c r="B98" s="234" t="s">
        <v>4</v>
      </c>
      <c r="C98" s="608">
        <v>60514.91</v>
      </c>
    </row>
    <row r="99" spans="1:3" s="215" customFormat="1" ht="17.100000000000001" customHeight="1" x14ac:dyDescent="0.25">
      <c r="A99" s="661" t="s">
        <v>1195</v>
      </c>
      <c r="B99" s="662" t="s">
        <v>5</v>
      </c>
      <c r="C99" s="608">
        <v>46252.45</v>
      </c>
    </row>
    <row r="100" spans="1:3" s="20" customFormat="1" ht="17.100000000000001" customHeight="1" x14ac:dyDescent="0.25">
      <c r="A100" s="223" t="s">
        <v>1041</v>
      </c>
      <c r="B100" s="235" t="s">
        <v>61</v>
      </c>
      <c r="C100" s="608">
        <v>36696.620000000003</v>
      </c>
    </row>
    <row r="101" spans="1:3" s="1" customFormat="1" ht="17.100000000000001" customHeight="1" x14ac:dyDescent="0.25">
      <c r="A101" s="739" t="s">
        <v>129</v>
      </c>
      <c r="B101" s="740"/>
      <c r="C101" s="413"/>
    </row>
    <row r="102" spans="1:3" s="1" customFormat="1" ht="17.100000000000001" customHeight="1" x14ac:dyDescent="0.25">
      <c r="A102" s="23" t="s">
        <v>127</v>
      </c>
      <c r="B102" s="234" t="s">
        <v>4</v>
      </c>
      <c r="C102" s="650">
        <v>76785.679999999993</v>
      </c>
    </row>
    <row r="103" spans="1:3" s="1" customFormat="1" ht="17.100000000000001" customHeight="1" x14ac:dyDescent="0.25">
      <c r="A103" s="23" t="s">
        <v>128</v>
      </c>
      <c r="B103" s="234" t="s">
        <v>5</v>
      </c>
      <c r="C103" s="650">
        <v>52752.81</v>
      </c>
    </row>
    <row r="104" spans="1:3" s="1" customFormat="1" ht="17.100000000000001" customHeight="1" x14ac:dyDescent="0.25">
      <c r="A104" s="735" t="s">
        <v>39</v>
      </c>
      <c r="B104" s="736"/>
      <c r="C104" s="247"/>
    </row>
    <row r="105" spans="1:3" s="1" customFormat="1" ht="17.100000000000001" customHeight="1" x14ac:dyDescent="0.25">
      <c r="A105" s="24" t="s">
        <v>40</v>
      </c>
      <c r="B105" s="234" t="s">
        <v>4</v>
      </c>
      <c r="C105" s="648">
        <v>70646.11</v>
      </c>
    </row>
    <row r="106" spans="1:3" s="561" customFormat="1" ht="30" customHeight="1" x14ac:dyDescent="0.25">
      <c r="A106" s="659" t="s">
        <v>1357</v>
      </c>
      <c r="B106" s="659" t="s">
        <v>1358</v>
      </c>
      <c r="C106" s="648">
        <v>66290.5</v>
      </c>
    </row>
    <row r="107" spans="1:3" s="1" customFormat="1" ht="17.100000000000001" customHeight="1" x14ac:dyDescent="0.25">
      <c r="A107" s="24" t="s">
        <v>41</v>
      </c>
      <c r="B107" s="234" t="s">
        <v>5</v>
      </c>
      <c r="C107" s="648">
        <v>58903.34</v>
      </c>
    </row>
    <row r="108" spans="1:3" s="358" customFormat="1" ht="17.100000000000001" customHeight="1" x14ac:dyDescent="0.25">
      <c r="A108" s="659" t="s">
        <v>1356</v>
      </c>
      <c r="B108" s="659" t="s">
        <v>61</v>
      </c>
      <c r="C108" s="648">
        <v>38550.67</v>
      </c>
    </row>
    <row r="109" spans="1:3" s="358" customFormat="1" ht="14.25" customHeight="1" x14ac:dyDescent="0.25">
      <c r="A109" s="659" t="s">
        <v>168</v>
      </c>
      <c r="B109" s="234" t="s">
        <v>5</v>
      </c>
      <c r="C109" s="648">
        <v>55322.79</v>
      </c>
    </row>
    <row r="110" spans="1:3" s="1" customFormat="1" ht="17.100000000000001" customHeight="1" x14ac:dyDescent="0.25">
      <c r="A110" s="739" t="s">
        <v>708</v>
      </c>
      <c r="B110" s="740"/>
      <c r="C110" s="247"/>
    </row>
    <row r="111" spans="1:3" s="1" customFormat="1" ht="17.100000000000001" customHeight="1" x14ac:dyDescent="0.25">
      <c r="A111" s="23" t="s">
        <v>709</v>
      </c>
      <c r="B111" s="229" t="s">
        <v>4</v>
      </c>
      <c r="C111" s="608">
        <v>70991.67</v>
      </c>
    </row>
    <row r="112" spans="1:3" s="1" customFormat="1" ht="17.100000000000001" customHeight="1" x14ac:dyDescent="0.25">
      <c r="A112" s="23" t="s">
        <v>1324</v>
      </c>
      <c r="B112" s="229" t="s">
        <v>61</v>
      </c>
      <c r="C112" s="608">
        <v>45844.94</v>
      </c>
    </row>
    <row r="113" spans="1:3" s="358" customFormat="1" ht="17.100000000000001" customHeight="1" x14ac:dyDescent="0.25">
      <c r="A113" s="376" t="s">
        <v>1301</v>
      </c>
      <c r="B113" s="229" t="s">
        <v>5</v>
      </c>
      <c r="C113" s="608">
        <v>54223.23</v>
      </c>
    </row>
    <row r="114" spans="1:3" s="1" customFormat="1" ht="17.100000000000001" customHeight="1" x14ac:dyDescent="0.25">
      <c r="A114" s="733" t="s">
        <v>112</v>
      </c>
      <c r="B114" s="734"/>
      <c r="C114" s="247"/>
    </row>
    <row r="115" spans="1:3" s="1" customFormat="1" ht="17.100000000000001" customHeight="1" x14ac:dyDescent="0.25">
      <c r="A115" s="654" t="s">
        <v>623</v>
      </c>
      <c r="B115" s="229" t="s">
        <v>4</v>
      </c>
      <c r="C115" s="608">
        <v>53427.92</v>
      </c>
    </row>
    <row r="116" spans="1:3" s="20" customFormat="1" ht="17.100000000000001" customHeight="1" x14ac:dyDescent="0.25">
      <c r="A116" s="88" t="s">
        <v>1046</v>
      </c>
      <c r="B116" s="229" t="s">
        <v>356</v>
      </c>
      <c r="C116" s="608">
        <v>38435.32</v>
      </c>
    </row>
    <row r="117" spans="1:3" s="358" customFormat="1" ht="17.100000000000001" customHeight="1" x14ac:dyDescent="0.25">
      <c r="A117" s="376" t="s">
        <v>1292</v>
      </c>
      <c r="B117" s="229" t="s">
        <v>4</v>
      </c>
      <c r="C117" s="608">
        <v>58233.74</v>
      </c>
    </row>
    <row r="118" spans="1:3" s="358" customFormat="1" ht="17.100000000000001" customHeight="1" x14ac:dyDescent="0.25">
      <c r="A118" s="376" t="s">
        <v>1044</v>
      </c>
      <c r="B118" s="229" t="s">
        <v>5</v>
      </c>
      <c r="C118" s="608">
        <v>48241.31</v>
      </c>
    </row>
    <row r="119" spans="1:3" s="1" customFormat="1" ht="17.100000000000001" customHeight="1" x14ac:dyDescent="0.25">
      <c r="A119" s="765" t="s">
        <v>383</v>
      </c>
      <c r="B119" s="766"/>
      <c r="C119" s="247"/>
    </row>
    <row r="120" spans="1:3" s="1" customFormat="1" ht="17.100000000000001" customHeight="1" x14ac:dyDescent="0.25">
      <c r="A120" s="24" t="s">
        <v>847</v>
      </c>
      <c r="B120" s="229" t="s">
        <v>4</v>
      </c>
      <c r="C120" s="608">
        <v>45159.86</v>
      </c>
    </row>
    <row r="121" spans="1:3" s="1" customFormat="1" ht="17.100000000000001" customHeight="1" x14ac:dyDescent="0.25">
      <c r="A121" s="24" t="s">
        <v>933</v>
      </c>
      <c r="B121" s="229" t="s">
        <v>5</v>
      </c>
      <c r="C121" s="608">
        <v>36740.03</v>
      </c>
    </row>
    <row r="122" spans="1:3" s="1" customFormat="1" ht="17.100000000000001" customHeight="1" x14ac:dyDescent="0.25">
      <c r="A122" s="748" t="s">
        <v>84</v>
      </c>
      <c r="B122" s="749"/>
      <c r="C122" s="247"/>
    </row>
    <row r="123" spans="1:3" s="1" customFormat="1" ht="17.100000000000001" customHeight="1" x14ac:dyDescent="0.25">
      <c r="A123" s="26" t="s">
        <v>85</v>
      </c>
      <c r="B123" s="229" t="s">
        <v>4</v>
      </c>
      <c r="C123" s="650">
        <v>75742.399999999994</v>
      </c>
    </row>
    <row r="124" spans="1:3" s="1" customFormat="1" ht="17.100000000000001" customHeight="1" x14ac:dyDescent="0.25">
      <c r="A124" s="26" t="s">
        <v>86</v>
      </c>
      <c r="B124" s="229" t="s">
        <v>5</v>
      </c>
      <c r="C124" s="650">
        <v>46051.77</v>
      </c>
    </row>
    <row r="125" spans="1:3" s="1" customFormat="1" ht="17.100000000000001" customHeight="1" x14ac:dyDescent="0.25">
      <c r="A125" s="23" t="s">
        <v>87</v>
      </c>
      <c r="B125" s="229" t="s">
        <v>143</v>
      </c>
      <c r="C125" s="650">
        <v>41375.71</v>
      </c>
    </row>
    <row r="126" spans="1:3" s="1" customFormat="1" ht="17.100000000000001" customHeight="1" x14ac:dyDescent="0.25">
      <c r="A126" s="735" t="s">
        <v>113</v>
      </c>
      <c r="B126" s="736"/>
      <c r="C126" s="247"/>
    </row>
    <row r="127" spans="1:3" s="1" customFormat="1" ht="17.100000000000001" customHeight="1" x14ac:dyDescent="0.25">
      <c r="A127" s="29" t="s">
        <v>114</v>
      </c>
      <c r="B127" s="237" t="s">
        <v>4</v>
      </c>
      <c r="C127" s="608">
        <v>62549.42</v>
      </c>
    </row>
    <row r="128" spans="1:3" s="1" customFormat="1" ht="17.100000000000001" customHeight="1" x14ac:dyDescent="0.25">
      <c r="A128" s="29" t="s">
        <v>115</v>
      </c>
      <c r="B128" s="237" t="s">
        <v>5</v>
      </c>
      <c r="C128" s="608">
        <v>60093.42</v>
      </c>
    </row>
    <row r="129" spans="1:3" s="561" customFormat="1" ht="17.100000000000001" customHeight="1" x14ac:dyDescent="0.25">
      <c r="A129" s="735" t="s">
        <v>1484</v>
      </c>
      <c r="B129" s="736"/>
      <c r="C129" s="608"/>
    </row>
    <row r="130" spans="1:3" s="561" customFormat="1" ht="17.100000000000001" customHeight="1" x14ac:dyDescent="0.25">
      <c r="A130" s="654" t="s">
        <v>564</v>
      </c>
      <c r="B130" s="654" t="s">
        <v>4</v>
      </c>
      <c r="C130" s="608">
        <v>65235.48</v>
      </c>
    </row>
    <row r="131" spans="1:3" s="561" customFormat="1" ht="17.100000000000001" customHeight="1" x14ac:dyDescent="0.25">
      <c r="A131" s="654" t="s">
        <v>256</v>
      </c>
      <c r="B131" s="654" t="s">
        <v>5</v>
      </c>
      <c r="C131" s="608">
        <v>32242.3</v>
      </c>
    </row>
    <row r="132" spans="1:3" s="1" customFormat="1" ht="17.100000000000001" customHeight="1" x14ac:dyDescent="0.25">
      <c r="A132" s="739" t="s">
        <v>375</v>
      </c>
      <c r="B132" s="740"/>
      <c r="C132" s="247"/>
    </row>
    <row r="133" spans="1:3" s="76" customFormat="1" ht="17.100000000000001" customHeight="1" x14ac:dyDescent="0.25">
      <c r="A133" s="88" t="s">
        <v>1090</v>
      </c>
      <c r="B133" s="229" t="s">
        <v>4</v>
      </c>
      <c r="C133" s="608">
        <v>44316.67</v>
      </c>
    </row>
    <row r="134" spans="1:3" s="1" customFormat="1" ht="17.100000000000001" customHeight="1" x14ac:dyDescent="0.25">
      <c r="A134" s="23" t="s">
        <v>376</v>
      </c>
      <c r="B134" s="237" t="s">
        <v>5</v>
      </c>
      <c r="C134" s="608">
        <v>60758.33</v>
      </c>
    </row>
    <row r="135" spans="1:3" s="1" customFormat="1" ht="17.100000000000001" customHeight="1" x14ac:dyDescent="0.25">
      <c r="A135" s="733" t="s">
        <v>1010</v>
      </c>
      <c r="B135" s="734"/>
      <c r="C135" s="247"/>
    </row>
    <row r="136" spans="1:3" s="1" customFormat="1" ht="17.100000000000001" customHeight="1" x14ac:dyDescent="0.25">
      <c r="A136" s="100" t="s">
        <v>525</v>
      </c>
      <c r="B136" s="238" t="s">
        <v>4</v>
      </c>
      <c r="C136" s="608">
        <v>80253.86</v>
      </c>
    </row>
    <row r="137" spans="1:3" s="20" customFormat="1" ht="17.100000000000001" customHeight="1" x14ac:dyDescent="0.25">
      <c r="A137" s="29" t="s">
        <v>1013</v>
      </c>
      <c r="B137" s="229" t="s">
        <v>356</v>
      </c>
      <c r="C137" s="608">
        <v>36065.29</v>
      </c>
    </row>
    <row r="138" spans="1:3" s="1" customFormat="1" ht="17.100000000000001" customHeight="1" x14ac:dyDescent="0.25">
      <c r="A138" s="100" t="s">
        <v>526</v>
      </c>
      <c r="B138" s="238" t="s">
        <v>5</v>
      </c>
      <c r="C138" s="608">
        <v>53826.38</v>
      </c>
    </row>
    <row r="139" spans="1:3" s="1" customFormat="1" ht="17.100000000000001" customHeight="1" x14ac:dyDescent="0.25">
      <c r="A139" s="745" t="s">
        <v>250</v>
      </c>
      <c r="B139" s="746"/>
      <c r="C139" s="412"/>
    </row>
    <row r="140" spans="1:3" s="1" customFormat="1" ht="17.100000000000001" customHeight="1" x14ac:dyDescent="0.25">
      <c r="A140" s="478" t="s">
        <v>251</v>
      </c>
      <c r="B140" s="478" t="s">
        <v>4</v>
      </c>
      <c r="C140" s="663">
        <v>65676.02</v>
      </c>
    </row>
    <row r="141" spans="1:3" s="1" customFormat="1" ht="17.100000000000001" customHeight="1" x14ac:dyDescent="0.25">
      <c r="A141" s="478" t="s">
        <v>252</v>
      </c>
      <c r="B141" s="478" t="s">
        <v>5</v>
      </c>
      <c r="C141" s="663">
        <v>65706.81</v>
      </c>
    </row>
    <row r="142" spans="1:3" s="20" customFormat="1" ht="17.100000000000001" customHeight="1" x14ac:dyDescent="0.25">
      <c r="A142" s="664" t="s">
        <v>1307</v>
      </c>
      <c r="B142" s="478" t="s">
        <v>356</v>
      </c>
      <c r="C142" s="663">
        <v>55735.14</v>
      </c>
    </row>
    <row r="143" spans="1:3" s="358" customFormat="1" ht="17.100000000000001" customHeight="1" x14ac:dyDescent="0.25">
      <c r="A143" s="665" t="s">
        <v>1398</v>
      </c>
      <c r="B143" s="478" t="s">
        <v>4</v>
      </c>
      <c r="C143" s="663">
        <v>70350.33</v>
      </c>
    </row>
    <row r="144" spans="1:3" s="358" customFormat="1" ht="17.100000000000001" customHeight="1" x14ac:dyDescent="0.25">
      <c r="A144" s="665" t="s">
        <v>1399</v>
      </c>
      <c r="B144" s="478" t="s">
        <v>5</v>
      </c>
      <c r="C144" s="663">
        <v>57654.46</v>
      </c>
    </row>
    <row r="145" spans="1:3" s="358" customFormat="1" ht="17.100000000000001" customHeight="1" x14ac:dyDescent="0.25">
      <c r="A145" s="665" t="s">
        <v>1400</v>
      </c>
      <c r="B145" s="478" t="s">
        <v>356</v>
      </c>
      <c r="C145" s="663">
        <v>39084.29</v>
      </c>
    </row>
    <row r="146" spans="1:3" s="1" customFormat="1" ht="17.100000000000001" customHeight="1" x14ac:dyDescent="0.25">
      <c r="A146" s="739" t="s">
        <v>198</v>
      </c>
      <c r="B146" s="740"/>
      <c r="C146" s="413"/>
    </row>
    <row r="147" spans="1:3" s="76" customFormat="1" ht="17.100000000000001" customHeight="1" x14ac:dyDescent="0.25">
      <c r="A147" s="88" t="s">
        <v>1159</v>
      </c>
      <c r="B147" s="229" t="s">
        <v>4</v>
      </c>
      <c r="C147" s="608">
        <v>59154.15</v>
      </c>
    </row>
    <row r="148" spans="1:3" s="76" customFormat="1" ht="17.100000000000001" customHeight="1" x14ac:dyDescent="0.25">
      <c r="A148" s="654" t="s">
        <v>1465</v>
      </c>
      <c r="B148" s="229" t="s">
        <v>5</v>
      </c>
      <c r="C148" s="608">
        <v>39722.19</v>
      </c>
    </row>
    <row r="149" spans="1:3" s="1" customFormat="1" ht="17.100000000000001" customHeight="1" x14ac:dyDescent="0.25">
      <c r="A149" s="31" t="s">
        <v>1029</v>
      </c>
      <c r="B149" s="229" t="s">
        <v>61</v>
      </c>
      <c r="C149" s="608">
        <v>41693.699999999997</v>
      </c>
    </row>
    <row r="150" spans="1:3" s="341" customFormat="1" ht="17.100000000000001" customHeight="1" x14ac:dyDescent="0.25">
      <c r="A150" s="654" t="s">
        <v>1464</v>
      </c>
      <c r="B150" s="654" t="s">
        <v>61</v>
      </c>
      <c r="C150" s="608">
        <v>31328.67</v>
      </c>
    </row>
    <row r="151" spans="1:3" s="1" customFormat="1" ht="17.100000000000001" customHeight="1" x14ac:dyDescent="0.25">
      <c r="A151" s="733" t="s">
        <v>419</v>
      </c>
      <c r="B151" s="734"/>
      <c r="C151" s="247"/>
    </row>
    <row r="152" spans="1:3" s="1" customFormat="1" ht="17.100000000000001" customHeight="1" x14ac:dyDescent="0.25">
      <c r="A152" s="23" t="s">
        <v>420</v>
      </c>
      <c r="B152" s="229" t="s">
        <v>4</v>
      </c>
      <c r="C152" s="655" t="s">
        <v>1427</v>
      </c>
    </row>
    <row r="153" spans="1:3" s="1" customFormat="1" ht="17.100000000000001" customHeight="1" x14ac:dyDescent="0.25">
      <c r="A153" s="733" t="s">
        <v>516</v>
      </c>
      <c r="B153" s="734"/>
      <c r="C153" s="247"/>
    </row>
    <row r="154" spans="1:3" s="1" customFormat="1" ht="17.100000000000001" customHeight="1" x14ac:dyDescent="0.25">
      <c r="A154" s="23" t="s">
        <v>517</v>
      </c>
      <c r="B154" s="229" t="s">
        <v>4</v>
      </c>
      <c r="C154" s="655">
        <v>81199.44</v>
      </c>
    </row>
    <row r="155" spans="1:3" s="1" customFormat="1" ht="17.100000000000001" customHeight="1" x14ac:dyDescent="0.25">
      <c r="A155" s="23" t="s">
        <v>518</v>
      </c>
      <c r="B155" s="229" t="s">
        <v>5</v>
      </c>
      <c r="C155" s="655">
        <v>63074.82</v>
      </c>
    </row>
    <row r="156" spans="1:3" s="1" customFormat="1" ht="17.100000000000001" customHeight="1" x14ac:dyDescent="0.25">
      <c r="A156" s="23" t="s">
        <v>519</v>
      </c>
      <c r="B156" s="229" t="s">
        <v>61</v>
      </c>
      <c r="C156" s="655">
        <v>46006.18</v>
      </c>
    </row>
    <row r="157" spans="1:3" s="1" customFormat="1" ht="17.100000000000001" customHeight="1" x14ac:dyDescent="0.25">
      <c r="A157" s="733" t="s">
        <v>553</v>
      </c>
      <c r="B157" s="734"/>
      <c r="C157" s="247"/>
    </row>
    <row r="158" spans="1:3" s="215" customFormat="1" ht="15.75" customHeight="1" x14ac:dyDescent="0.25">
      <c r="A158" s="666" t="s">
        <v>1325</v>
      </c>
      <c r="B158" s="667" t="s">
        <v>4</v>
      </c>
      <c r="C158" s="668">
        <v>60211.42</v>
      </c>
    </row>
    <row r="159" spans="1:3" s="215" customFormat="1" ht="19.5" customHeight="1" x14ac:dyDescent="0.25">
      <c r="A159" s="669" t="s">
        <v>554</v>
      </c>
      <c r="B159" s="670" t="s">
        <v>5</v>
      </c>
      <c r="C159" s="668">
        <v>31983.25</v>
      </c>
    </row>
    <row r="160" spans="1:3" s="1" customFormat="1" ht="17.100000000000001" customHeight="1" x14ac:dyDescent="0.25">
      <c r="A160" s="739" t="s">
        <v>222</v>
      </c>
      <c r="B160" s="740"/>
      <c r="C160" s="413"/>
    </row>
    <row r="161" spans="1:3" s="1" customFormat="1" ht="17.100000000000001" customHeight="1" x14ac:dyDescent="0.25">
      <c r="A161" s="23" t="s">
        <v>848</v>
      </c>
      <c r="B161" s="229" t="s">
        <v>4</v>
      </c>
      <c r="C161" s="648">
        <v>73502.350000000006</v>
      </c>
    </row>
    <row r="162" spans="1:3" s="1" customFormat="1" ht="17.100000000000001" customHeight="1" x14ac:dyDescent="0.25">
      <c r="A162" s="23" t="s">
        <v>849</v>
      </c>
      <c r="B162" s="229" t="s">
        <v>5</v>
      </c>
      <c r="C162" s="648">
        <v>66450.67</v>
      </c>
    </row>
    <row r="163" spans="1:3" s="1" customFormat="1" ht="17.100000000000001" customHeight="1" x14ac:dyDescent="0.25">
      <c r="A163" s="23" t="s">
        <v>850</v>
      </c>
      <c r="B163" s="229" t="s">
        <v>143</v>
      </c>
      <c r="C163" s="648">
        <v>37648.9</v>
      </c>
    </row>
    <row r="164" spans="1:3" s="1" customFormat="1" ht="17.100000000000001" customHeight="1" x14ac:dyDescent="0.25">
      <c r="A164" s="733" t="s">
        <v>699</v>
      </c>
      <c r="B164" s="734"/>
      <c r="C164" s="247"/>
    </row>
    <row r="165" spans="1:3" s="1" customFormat="1" ht="17.100000000000001" customHeight="1" x14ac:dyDescent="0.25">
      <c r="A165" s="582" t="s">
        <v>700</v>
      </c>
      <c r="B165" s="583" t="s">
        <v>4</v>
      </c>
      <c r="C165" s="608">
        <v>98745.67</v>
      </c>
    </row>
    <row r="166" spans="1:3" s="1" customFormat="1" ht="17.100000000000001" customHeight="1" x14ac:dyDescent="0.25">
      <c r="A166" s="582" t="s">
        <v>701</v>
      </c>
      <c r="B166" s="584" t="s">
        <v>5</v>
      </c>
      <c r="C166" s="608">
        <v>54084.54</v>
      </c>
    </row>
    <row r="167" spans="1:3" s="76" customFormat="1" ht="17.100000000000001" customHeight="1" x14ac:dyDescent="0.25">
      <c r="A167" s="671" t="s">
        <v>1186</v>
      </c>
      <c r="B167" s="672" t="s">
        <v>374</v>
      </c>
      <c r="C167" s="608">
        <v>32640.6</v>
      </c>
    </row>
    <row r="168" spans="1:3" s="561" customFormat="1" ht="17.100000000000001" customHeight="1" x14ac:dyDescent="0.25">
      <c r="A168" s="671" t="s">
        <v>1467</v>
      </c>
      <c r="B168" s="672" t="s">
        <v>374</v>
      </c>
      <c r="C168" s="608">
        <v>39883.730000000003</v>
      </c>
    </row>
    <row r="169" spans="1:3" s="1" customFormat="1" ht="17.100000000000001" customHeight="1" x14ac:dyDescent="0.25">
      <c r="A169" s="745" t="s">
        <v>57</v>
      </c>
      <c r="B169" s="746"/>
      <c r="C169" s="414"/>
    </row>
    <row r="170" spans="1:3" s="1" customFormat="1" ht="17.100000000000001" customHeight="1" x14ac:dyDescent="0.25">
      <c r="A170" s="24" t="s">
        <v>58</v>
      </c>
      <c r="B170" s="229" t="s">
        <v>4</v>
      </c>
      <c r="C170" s="673">
        <v>70316.84</v>
      </c>
    </row>
    <row r="171" spans="1:3" s="1" customFormat="1" ht="17.100000000000001" customHeight="1" x14ac:dyDescent="0.25">
      <c r="A171" s="24" t="s">
        <v>59</v>
      </c>
      <c r="B171" s="229" t="s">
        <v>5</v>
      </c>
      <c r="C171" s="673">
        <v>58784.68</v>
      </c>
    </row>
    <row r="172" spans="1:3" s="1" customFormat="1" ht="17.100000000000001" customHeight="1" x14ac:dyDescent="0.25">
      <c r="A172" s="24" t="s">
        <v>60</v>
      </c>
      <c r="B172" s="229" t="s">
        <v>143</v>
      </c>
      <c r="C172" s="673">
        <v>42466.36</v>
      </c>
    </row>
    <row r="173" spans="1:3" s="358" customFormat="1" ht="17.100000000000001" customHeight="1" x14ac:dyDescent="0.25">
      <c r="A173" s="762" t="s">
        <v>1347</v>
      </c>
      <c r="B173" s="763"/>
      <c r="C173" s="764"/>
    </row>
    <row r="174" spans="1:3" s="358" customFormat="1" ht="17.100000000000001" customHeight="1" x14ac:dyDescent="0.25">
      <c r="A174" s="659" t="s">
        <v>422</v>
      </c>
      <c r="B174" s="659" t="s">
        <v>4</v>
      </c>
      <c r="C174" s="648">
        <v>50868.3</v>
      </c>
    </row>
    <row r="175" spans="1:3" s="358" customFormat="1" ht="17.100000000000001" customHeight="1" x14ac:dyDescent="0.25">
      <c r="A175" s="659" t="s">
        <v>38</v>
      </c>
      <c r="B175" s="659" t="s">
        <v>5</v>
      </c>
      <c r="C175" s="648">
        <v>18143</v>
      </c>
    </row>
    <row r="176" spans="1:3" s="1" customFormat="1" ht="17.100000000000001" customHeight="1" x14ac:dyDescent="0.25">
      <c r="A176" s="739" t="s">
        <v>176</v>
      </c>
      <c r="B176" s="740"/>
      <c r="C176" s="413"/>
    </row>
    <row r="177" spans="1:3" s="1" customFormat="1" ht="17.100000000000001" customHeight="1" x14ac:dyDescent="0.25">
      <c r="A177" s="23" t="s">
        <v>851</v>
      </c>
      <c r="B177" s="229" t="s">
        <v>4</v>
      </c>
      <c r="C177" s="608">
        <v>61006.5</v>
      </c>
    </row>
    <row r="178" spans="1:3" s="1" customFormat="1" ht="17.100000000000001" customHeight="1" x14ac:dyDescent="0.25">
      <c r="A178" s="23" t="s">
        <v>852</v>
      </c>
      <c r="B178" s="229" t="s">
        <v>5</v>
      </c>
      <c r="C178" s="608">
        <v>58552.38</v>
      </c>
    </row>
    <row r="179" spans="1:3" s="1" customFormat="1" ht="17.100000000000001" customHeight="1" x14ac:dyDescent="0.25">
      <c r="A179" s="735" t="s">
        <v>70</v>
      </c>
      <c r="B179" s="736"/>
      <c r="C179" s="247"/>
    </row>
    <row r="180" spans="1:3" s="1" customFormat="1" ht="17.100000000000001" customHeight="1" x14ac:dyDescent="0.25">
      <c r="A180" s="24" t="s">
        <v>71</v>
      </c>
      <c r="B180" s="229" t="s">
        <v>4</v>
      </c>
      <c r="C180" s="648">
        <v>62430.75</v>
      </c>
    </row>
    <row r="181" spans="1:3" s="1" customFormat="1" ht="17.100000000000001" customHeight="1" x14ac:dyDescent="0.25">
      <c r="A181" s="24" t="s">
        <v>72</v>
      </c>
      <c r="B181" s="229" t="s">
        <v>5</v>
      </c>
      <c r="C181" s="648">
        <v>46239.49</v>
      </c>
    </row>
    <row r="182" spans="1:3" s="76" customFormat="1" ht="17.100000000000001" customHeight="1" x14ac:dyDescent="0.25">
      <c r="A182" s="88" t="s">
        <v>1098</v>
      </c>
      <c r="B182" s="236" t="s">
        <v>61</v>
      </c>
      <c r="C182" s="648">
        <v>29075.51</v>
      </c>
    </row>
    <row r="183" spans="1:3" s="1" customFormat="1" ht="17.100000000000001" customHeight="1" x14ac:dyDescent="0.25">
      <c r="A183" s="739" t="s">
        <v>88</v>
      </c>
      <c r="B183" s="740"/>
      <c r="C183" s="247"/>
    </row>
    <row r="184" spans="1:3" s="1" customFormat="1" ht="17.100000000000001" customHeight="1" x14ac:dyDescent="0.25">
      <c r="A184" s="23" t="s">
        <v>106</v>
      </c>
      <c r="B184" s="229" t="s">
        <v>4</v>
      </c>
      <c r="C184" s="655">
        <v>73246.990000000005</v>
      </c>
    </row>
    <row r="185" spans="1:3" s="1" customFormat="1" ht="17.100000000000001" customHeight="1" x14ac:dyDescent="0.25">
      <c r="A185" s="23" t="s">
        <v>107</v>
      </c>
      <c r="B185" s="229" t="s">
        <v>5</v>
      </c>
      <c r="C185" s="655">
        <v>49521.45</v>
      </c>
    </row>
    <row r="186" spans="1:3" s="1" customFormat="1" ht="17.100000000000001" customHeight="1" x14ac:dyDescent="0.25">
      <c r="A186" s="23" t="s">
        <v>984</v>
      </c>
      <c r="B186" s="229" t="s">
        <v>61</v>
      </c>
      <c r="C186" s="655">
        <v>34886.089999999997</v>
      </c>
    </row>
    <row r="187" spans="1:3" ht="17.100000000000001" customHeight="1" x14ac:dyDescent="0.25">
      <c r="A187" s="733" t="s">
        <v>6</v>
      </c>
      <c r="B187" s="734"/>
      <c r="C187" s="248"/>
    </row>
    <row r="188" spans="1:3" ht="17.100000000000001" customHeight="1" x14ac:dyDescent="0.25">
      <c r="A188" s="33" t="s">
        <v>853</v>
      </c>
      <c r="B188" s="240" t="s">
        <v>4</v>
      </c>
      <c r="C188" s="648">
        <v>66972.649999999994</v>
      </c>
    </row>
    <row r="189" spans="1:3" ht="17.100000000000001" customHeight="1" x14ac:dyDescent="0.25">
      <c r="A189" s="88" t="s">
        <v>262</v>
      </c>
      <c r="B189" s="229" t="s">
        <v>5</v>
      </c>
      <c r="C189" s="648">
        <v>39691.199999999997</v>
      </c>
    </row>
    <row r="190" spans="1:3" s="3" customFormat="1" ht="17.100000000000001" customHeight="1" x14ac:dyDescent="0.25">
      <c r="A190" s="733" t="s">
        <v>490</v>
      </c>
      <c r="B190" s="734"/>
      <c r="C190" s="638"/>
    </row>
    <row r="191" spans="1:3" s="3" customFormat="1" ht="17.100000000000001" customHeight="1" x14ac:dyDescent="0.25">
      <c r="A191" s="23" t="s">
        <v>491</v>
      </c>
      <c r="B191" s="229" t="s">
        <v>4</v>
      </c>
      <c r="C191" s="674">
        <v>85550.49</v>
      </c>
    </row>
    <row r="192" spans="1:3" s="3" customFormat="1" ht="17.100000000000001" customHeight="1" x14ac:dyDescent="0.25">
      <c r="A192" s="675" t="s">
        <v>1514</v>
      </c>
      <c r="B192" s="639" t="s">
        <v>5</v>
      </c>
      <c r="C192" s="674">
        <v>53588.74</v>
      </c>
    </row>
    <row r="193" spans="1:4" s="3" customFormat="1" ht="17.100000000000001" customHeight="1" x14ac:dyDescent="0.25">
      <c r="A193" s="71" t="s">
        <v>493</v>
      </c>
      <c r="B193" s="229" t="s">
        <v>290</v>
      </c>
      <c r="C193" s="674">
        <v>58819.88</v>
      </c>
    </row>
    <row r="194" spans="1:4" s="3" customFormat="1" ht="17.100000000000001" customHeight="1" x14ac:dyDescent="0.25">
      <c r="A194" s="733" t="s">
        <v>563</v>
      </c>
      <c r="B194" s="734"/>
      <c r="C194" s="417"/>
    </row>
    <row r="195" spans="1:4" s="3" customFormat="1" ht="17.100000000000001" customHeight="1" x14ac:dyDescent="0.25">
      <c r="A195" s="23" t="s">
        <v>564</v>
      </c>
      <c r="B195" s="229" t="s">
        <v>4</v>
      </c>
      <c r="C195" s="608">
        <v>64883.07</v>
      </c>
    </row>
    <row r="196" spans="1:4" s="182" customFormat="1" ht="17.100000000000001" customHeight="1" x14ac:dyDescent="0.25">
      <c r="A196" s="654" t="s">
        <v>1480</v>
      </c>
      <c r="B196" s="229" t="s">
        <v>4</v>
      </c>
      <c r="C196" s="608">
        <v>43066.76</v>
      </c>
    </row>
    <row r="197" spans="1:4" s="3" customFormat="1" ht="17.100000000000001" customHeight="1" x14ac:dyDescent="0.25">
      <c r="A197" s="733" t="s">
        <v>10</v>
      </c>
      <c r="B197" s="734"/>
      <c r="C197" s="248"/>
    </row>
    <row r="198" spans="1:4" s="3" customFormat="1" ht="17.100000000000001" customHeight="1" x14ac:dyDescent="0.25">
      <c r="A198" s="23" t="s">
        <v>11</v>
      </c>
      <c r="B198" s="229" t="s">
        <v>4</v>
      </c>
      <c r="C198" s="608">
        <v>88092.14</v>
      </c>
    </row>
    <row r="199" spans="1:4" s="605" customFormat="1" ht="17.100000000000001" customHeight="1" x14ac:dyDescent="0.25">
      <c r="A199" s="654" t="s">
        <v>1488</v>
      </c>
      <c r="B199" s="229" t="s">
        <v>4</v>
      </c>
      <c r="C199" s="608">
        <v>53185.49</v>
      </c>
    </row>
    <row r="200" spans="1:4" s="3" customFormat="1" ht="17.100000000000001" customHeight="1" x14ac:dyDescent="0.25">
      <c r="A200" s="23" t="s">
        <v>12</v>
      </c>
      <c r="B200" s="229" t="s">
        <v>356</v>
      </c>
      <c r="C200" s="608">
        <v>53924.46</v>
      </c>
    </row>
    <row r="201" spans="1:4" s="84" customFormat="1" ht="17.100000000000001" customHeight="1" x14ac:dyDescent="0.25">
      <c r="A201" s="90" t="s">
        <v>139</v>
      </c>
      <c r="B201" s="229" t="s">
        <v>5</v>
      </c>
      <c r="C201" s="608">
        <v>43191.6</v>
      </c>
    </row>
    <row r="202" spans="1:4" s="3" customFormat="1" ht="17.100000000000001" customHeight="1" x14ac:dyDescent="0.25">
      <c r="A202" s="739" t="s">
        <v>520</v>
      </c>
      <c r="B202" s="748"/>
      <c r="C202" s="248"/>
    </row>
    <row r="203" spans="1:4" s="3" customFormat="1" ht="17.100000000000001" customHeight="1" x14ac:dyDescent="0.25">
      <c r="A203" s="23" t="s">
        <v>854</v>
      </c>
      <c r="B203" s="229" t="s">
        <v>4</v>
      </c>
      <c r="C203" s="676">
        <v>79381.570000000007</v>
      </c>
      <c r="D203" s="397"/>
    </row>
    <row r="204" spans="1:4" s="3" customFormat="1" ht="17.100000000000001" customHeight="1" x14ac:dyDescent="0.25">
      <c r="A204" s="23" t="s">
        <v>935</v>
      </c>
      <c r="B204" s="229" t="s">
        <v>936</v>
      </c>
      <c r="C204" s="676">
        <v>44554.94</v>
      </c>
      <c r="D204" s="397"/>
    </row>
    <row r="205" spans="1:4" s="8" customFormat="1" ht="17.100000000000001" customHeight="1" x14ac:dyDescent="0.25">
      <c r="A205" s="23" t="s">
        <v>937</v>
      </c>
      <c r="B205" s="229" t="s">
        <v>5</v>
      </c>
      <c r="C205" s="676">
        <v>55389.37</v>
      </c>
      <c r="D205" s="397"/>
    </row>
    <row r="206" spans="1:4" s="3" customFormat="1" ht="17.100000000000001" customHeight="1" x14ac:dyDescent="0.25">
      <c r="A206" s="733" t="s">
        <v>841</v>
      </c>
      <c r="B206" s="734"/>
      <c r="C206" s="248"/>
    </row>
    <row r="207" spans="1:4" s="3" customFormat="1" ht="17.100000000000001" customHeight="1" x14ac:dyDescent="0.25">
      <c r="A207" s="26" t="s">
        <v>842</v>
      </c>
      <c r="B207" s="229" t="s">
        <v>4</v>
      </c>
      <c r="C207" s="652">
        <v>62433.53</v>
      </c>
    </row>
    <row r="208" spans="1:4" s="3" customFormat="1" ht="17.100000000000001" customHeight="1" x14ac:dyDescent="0.25">
      <c r="A208" s="88" t="s">
        <v>1121</v>
      </c>
      <c r="B208" s="229" t="s">
        <v>5</v>
      </c>
      <c r="C208" s="652">
        <v>47281.52</v>
      </c>
    </row>
    <row r="209" spans="1:3" s="3" customFormat="1" ht="17.100000000000001" customHeight="1" x14ac:dyDescent="0.25">
      <c r="A209" s="653" t="s">
        <v>1366</v>
      </c>
      <c r="B209" s="229" t="s">
        <v>143</v>
      </c>
      <c r="C209" s="652">
        <v>42526.74</v>
      </c>
    </row>
    <row r="210" spans="1:3" s="284" customFormat="1" ht="17.100000000000001" customHeight="1" x14ac:dyDescent="0.25">
      <c r="A210" s="646" t="s">
        <v>1244</v>
      </c>
      <c r="B210" s="229" t="s">
        <v>143</v>
      </c>
      <c r="C210" s="652">
        <v>34323.589999999997</v>
      </c>
    </row>
    <row r="211" spans="1:3" s="3" customFormat="1" ht="17.100000000000001" customHeight="1" x14ac:dyDescent="0.25">
      <c r="A211" s="735" t="s">
        <v>1213</v>
      </c>
      <c r="B211" s="736"/>
      <c r="C211" s="248"/>
    </row>
    <row r="212" spans="1:3" s="3" customFormat="1" ht="17.100000000000001" customHeight="1" x14ac:dyDescent="0.25">
      <c r="A212" s="24" t="s">
        <v>310</v>
      </c>
      <c r="B212" s="230" t="s">
        <v>4</v>
      </c>
      <c r="C212" s="650">
        <v>74990.679999999993</v>
      </c>
    </row>
    <row r="213" spans="1:3" s="3" customFormat="1" ht="17.100000000000001" customHeight="1" x14ac:dyDescent="0.25">
      <c r="A213" s="24" t="s">
        <v>311</v>
      </c>
      <c r="B213" s="230" t="s">
        <v>5</v>
      </c>
      <c r="C213" s="650">
        <v>73426.17</v>
      </c>
    </row>
    <row r="214" spans="1:3" s="501" customFormat="1" ht="17.100000000000001" customHeight="1" x14ac:dyDescent="0.25">
      <c r="A214" s="677" t="s">
        <v>1397</v>
      </c>
      <c r="B214" s="677" t="s">
        <v>61</v>
      </c>
      <c r="C214" s="650">
        <v>55148.15</v>
      </c>
    </row>
    <row r="215" spans="1:3" s="3" customFormat="1" ht="17.100000000000001" customHeight="1" x14ac:dyDescent="0.25">
      <c r="A215" s="739" t="s">
        <v>688</v>
      </c>
      <c r="B215" s="740"/>
      <c r="C215" s="248"/>
    </row>
    <row r="216" spans="1:3" s="605" customFormat="1" ht="17.100000000000001" customHeight="1" x14ac:dyDescent="0.25">
      <c r="A216" s="660" t="s">
        <v>1274</v>
      </c>
      <c r="B216" s="229" t="s">
        <v>4</v>
      </c>
      <c r="C216" s="649">
        <v>52681.88</v>
      </c>
    </row>
    <row r="217" spans="1:3" s="3" customFormat="1" ht="17.100000000000001" customHeight="1" x14ac:dyDescent="0.25">
      <c r="A217" s="23" t="s">
        <v>689</v>
      </c>
      <c r="B217" s="229" t="s">
        <v>356</v>
      </c>
      <c r="C217" s="649">
        <v>32351.82</v>
      </c>
    </row>
    <row r="218" spans="1:3" s="14" customFormat="1" ht="17.100000000000001" customHeight="1" x14ac:dyDescent="0.25">
      <c r="A218" s="23" t="s">
        <v>976</v>
      </c>
      <c r="B218" s="229" t="s">
        <v>5</v>
      </c>
      <c r="C218" s="649">
        <v>60819.07</v>
      </c>
    </row>
    <row r="219" spans="1:3" s="3" customFormat="1" ht="17.100000000000001" customHeight="1" x14ac:dyDescent="0.25">
      <c r="A219" s="733" t="s">
        <v>685</v>
      </c>
      <c r="B219" s="734"/>
      <c r="C219" s="248"/>
    </row>
    <row r="220" spans="1:3" s="3" customFormat="1" ht="17.100000000000001" customHeight="1" x14ac:dyDescent="0.25">
      <c r="A220" s="23" t="s">
        <v>686</v>
      </c>
      <c r="B220" s="229" t="s">
        <v>4</v>
      </c>
      <c r="C220" s="608">
        <v>65810.899999999994</v>
      </c>
    </row>
    <row r="221" spans="1:3" s="3" customFormat="1" ht="17.100000000000001" customHeight="1" x14ac:dyDescent="0.25">
      <c r="A221" s="23" t="s">
        <v>687</v>
      </c>
      <c r="B221" s="229" t="s">
        <v>5</v>
      </c>
      <c r="C221" s="608">
        <v>45058.25</v>
      </c>
    </row>
    <row r="222" spans="1:3" s="16" customFormat="1" ht="17.100000000000001" customHeight="1" x14ac:dyDescent="0.25">
      <c r="A222" s="88" t="s">
        <v>1066</v>
      </c>
      <c r="B222" s="229" t="s">
        <v>143</v>
      </c>
      <c r="C222" s="608">
        <v>31461.06</v>
      </c>
    </row>
    <row r="223" spans="1:3" s="3" customFormat="1" ht="17.100000000000001" customHeight="1" x14ac:dyDescent="0.25">
      <c r="A223" s="733" t="s">
        <v>215</v>
      </c>
      <c r="B223" s="734"/>
      <c r="C223" s="248"/>
    </row>
    <row r="224" spans="1:3" s="3" customFormat="1" ht="17.100000000000001" customHeight="1" x14ac:dyDescent="0.25">
      <c r="A224" s="23" t="s">
        <v>216</v>
      </c>
      <c r="B224" s="229" t="s">
        <v>4</v>
      </c>
      <c r="C224" s="608">
        <v>62184.02</v>
      </c>
    </row>
    <row r="225" spans="1:3" s="192" customFormat="1" ht="17.100000000000001" customHeight="1" x14ac:dyDescent="0.25">
      <c r="A225" s="88" t="s">
        <v>1171</v>
      </c>
      <c r="B225" s="236" t="s">
        <v>1000</v>
      </c>
      <c r="C225" s="608">
        <v>51501.65</v>
      </c>
    </row>
    <row r="226" spans="1:3" s="3" customFormat="1" ht="17.100000000000001" customHeight="1" x14ac:dyDescent="0.25">
      <c r="A226" s="733" t="s">
        <v>720</v>
      </c>
      <c r="B226" s="734"/>
      <c r="C226" s="248"/>
    </row>
    <row r="227" spans="1:3" s="3" customFormat="1" ht="17.100000000000001" customHeight="1" x14ac:dyDescent="0.25">
      <c r="A227" s="23" t="s">
        <v>721</v>
      </c>
      <c r="B227" s="229" t="s">
        <v>4</v>
      </c>
      <c r="C227" s="650">
        <v>73780.09</v>
      </c>
    </row>
    <row r="228" spans="1:3" s="3" customFormat="1" ht="17.100000000000001" customHeight="1" x14ac:dyDescent="0.25">
      <c r="A228" s="23" t="s">
        <v>722</v>
      </c>
      <c r="B228" s="229" t="s">
        <v>5</v>
      </c>
      <c r="C228" s="650">
        <v>55132.29</v>
      </c>
    </row>
    <row r="229" spans="1:3" s="3" customFormat="1" ht="17.100000000000001" customHeight="1" x14ac:dyDescent="0.25">
      <c r="A229" s="677" t="s">
        <v>1306</v>
      </c>
      <c r="B229" s="229" t="s">
        <v>4</v>
      </c>
      <c r="C229" s="650">
        <v>55962.03</v>
      </c>
    </row>
    <row r="230" spans="1:3" s="3" customFormat="1" ht="17.100000000000001" customHeight="1" x14ac:dyDescent="0.25">
      <c r="A230" s="733" t="s">
        <v>14</v>
      </c>
      <c r="B230" s="734"/>
      <c r="C230" s="248"/>
    </row>
    <row r="231" spans="1:3" s="3" customFormat="1" ht="17.100000000000001" customHeight="1" x14ac:dyDescent="0.25">
      <c r="A231" s="24" t="s">
        <v>15</v>
      </c>
      <c r="B231" s="229" t="s">
        <v>4</v>
      </c>
      <c r="C231" s="649">
        <v>83608.149999999994</v>
      </c>
    </row>
    <row r="232" spans="1:3" s="476" customFormat="1" ht="17.100000000000001" customHeight="1" x14ac:dyDescent="0.25">
      <c r="A232" s="477" t="s">
        <v>1313</v>
      </c>
      <c r="B232" s="229" t="s">
        <v>4</v>
      </c>
      <c r="C232" s="649">
        <v>62602.81</v>
      </c>
    </row>
    <row r="233" spans="1:3" s="57" customFormat="1" ht="17.100000000000001" customHeight="1" x14ac:dyDescent="0.25">
      <c r="A233" s="33" t="s">
        <v>1036</v>
      </c>
      <c r="B233" s="229" t="s">
        <v>61</v>
      </c>
      <c r="C233" s="649">
        <v>37081.46</v>
      </c>
    </row>
    <row r="234" spans="1:3" s="3" customFormat="1" ht="17.100000000000001" customHeight="1" x14ac:dyDescent="0.25">
      <c r="A234" s="24" t="s">
        <v>16</v>
      </c>
      <c r="B234" s="229" t="s">
        <v>5</v>
      </c>
      <c r="C234" s="649">
        <v>54168.13</v>
      </c>
    </row>
    <row r="235" spans="1:3" s="585" customFormat="1" ht="17.100000000000001" customHeight="1" x14ac:dyDescent="0.25">
      <c r="A235" s="760" t="s">
        <v>1468</v>
      </c>
      <c r="B235" s="761"/>
      <c r="C235" s="645"/>
    </row>
    <row r="236" spans="1:3" s="585" customFormat="1" ht="17.100000000000001" customHeight="1" x14ac:dyDescent="0.25">
      <c r="A236" s="586" t="s">
        <v>1469</v>
      </c>
      <c r="B236" s="582" t="s">
        <v>4</v>
      </c>
      <c r="C236" s="608">
        <v>53450</v>
      </c>
    </row>
    <row r="237" spans="1:3" s="585" customFormat="1" ht="17.100000000000001" customHeight="1" x14ac:dyDescent="0.25">
      <c r="A237" s="586" t="s">
        <v>1470</v>
      </c>
      <c r="B237" s="582" t="s">
        <v>5</v>
      </c>
      <c r="C237" s="608">
        <v>29925</v>
      </c>
    </row>
    <row r="238" spans="1:3" s="3" customFormat="1" ht="15.75" customHeight="1" x14ac:dyDescent="0.25">
      <c r="A238" s="758" t="s">
        <v>353</v>
      </c>
      <c r="B238" s="759"/>
      <c r="C238" s="248"/>
    </row>
    <row r="239" spans="1:3" s="3" customFormat="1" ht="17.100000000000001" customHeight="1" x14ac:dyDescent="0.25">
      <c r="A239" s="23" t="s">
        <v>354</v>
      </c>
      <c r="B239" s="229" t="s">
        <v>4</v>
      </c>
      <c r="C239" s="648">
        <v>83758.33</v>
      </c>
    </row>
    <row r="240" spans="1:3" s="369" customFormat="1" ht="21" customHeight="1" x14ac:dyDescent="0.25">
      <c r="A240" s="442" t="s">
        <v>1521</v>
      </c>
      <c r="B240" s="231" t="s">
        <v>5</v>
      </c>
      <c r="C240" s="648">
        <v>56663.29</v>
      </c>
    </row>
    <row r="241" spans="1:3" s="206" customFormat="1" ht="20.25" customHeight="1" x14ac:dyDescent="0.25">
      <c r="A241" s="444" t="s">
        <v>1522</v>
      </c>
      <c r="B241" s="229" t="s">
        <v>61</v>
      </c>
      <c r="C241" s="648">
        <v>55411.57</v>
      </c>
    </row>
    <row r="242" spans="1:3" s="443" customFormat="1" ht="21" customHeight="1" x14ac:dyDescent="0.25">
      <c r="A242" s="445" t="s">
        <v>1523</v>
      </c>
      <c r="B242" s="231" t="s">
        <v>5</v>
      </c>
      <c r="C242" s="648">
        <v>58321.25</v>
      </c>
    </row>
    <row r="243" spans="1:3" s="443" customFormat="1" ht="22.5" customHeight="1" x14ac:dyDescent="0.25">
      <c r="A243" s="446" t="s">
        <v>1524</v>
      </c>
      <c r="B243" s="229" t="s">
        <v>61</v>
      </c>
      <c r="C243" s="648">
        <v>41559.79</v>
      </c>
    </row>
    <row r="244" spans="1:3" s="447" customFormat="1" ht="22.5" customHeight="1" x14ac:dyDescent="0.25">
      <c r="A244" s="448" t="s">
        <v>1525</v>
      </c>
      <c r="B244" s="229" t="s">
        <v>61</v>
      </c>
      <c r="C244" s="648">
        <v>47231.6</v>
      </c>
    </row>
    <row r="245" spans="1:3" s="3" customFormat="1" ht="17.100000000000001" customHeight="1" x14ac:dyDescent="0.25">
      <c r="A245" s="733" t="s">
        <v>260</v>
      </c>
      <c r="B245" s="734"/>
      <c r="C245" s="248"/>
    </row>
    <row r="246" spans="1:3" s="3" customFormat="1" ht="17.100000000000001" customHeight="1" x14ac:dyDescent="0.25">
      <c r="A246" s="23" t="s">
        <v>261</v>
      </c>
      <c r="B246" s="229" t="s">
        <v>4</v>
      </c>
      <c r="C246" s="678">
        <v>77146.880000000005</v>
      </c>
    </row>
    <row r="247" spans="1:3" s="22" customFormat="1" ht="17.100000000000001" customHeight="1" x14ac:dyDescent="0.25">
      <c r="A247" s="23" t="s">
        <v>1028</v>
      </c>
      <c r="B247" s="229" t="s">
        <v>290</v>
      </c>
      <c r="C247" s="678">
        <v>31782.93</v>
      </c>
    </row>
    <row r="248" spans="1:3" s="3" customFormat="1" ht="17.100000000000001" customHeight="1" x14ac:dyDescent="0.25">
      <c r="A248" s="23" t="s">
        <v>262</v>
      </c>
      <c r="B248" s="229" t="s">
        <v>5</v>
      </c>
      <c r="C248" s="678">
        <v>47994.37</v>
      </c>
    </row>
    <row r="249" spans="1:3" s="3" customFormat="1" ht="17.100000000000001" customHeight="1" x14ac:dyDescent="0.25">
      <c r="A249" s="733" t="s">
        <v>502</v>
      </c>
      <c r="B249" s="734"/>
      <c r="C249" s="248"/>
    </row>
    <row r="250" spans="1:3" s="18" customFormat="1" ht="17.100000000000001" customHeight="1" x14ac:dyDescent="0.25">
      <c r="A250" s="33" t="s">
        <v>993</v>
      </c>
      <c r="B250" s="240" t="s">
        <v>924</v>
      </c>
      <c r="C250" s="652">
        <v>67577.399999999994</v>
      </c>
    </row>
    <row r="251" spans="1:3" s="59" customFormat="1" ht="17.100000000000001" customHeight="1" x14ac:dyDescent="0.25">
      <c r="A251" s="88" t="s">
        <v>1039</v>
      </c>
      <c r="B251" s="229" t="s">
        <v>61</v>
      </c>
      <c r="C251" s="652">
        <v>56405.27</v>
      </c>
    </row>
    <row r="252" spans="1:3" s="58" customFormat="1" ht="17.100000000000001" customHeight="1" x14ac:dyDescent="0.25">
      <c r="A252" s="88" t="s">
        <v>1038</v>
      </c>
      <c r="B252" s="229" t="s">
        <v>5</v>
      </c>
      <c r="C252" s="652">
        <v>53819.49</v>
      </c>
    </row>
    <row r="253" spans="1:3" s="588" customFormat="1" ht="17.100000000000001" customHeight="1" x14ac:dyDescent="0.25">
      <c r="A253" s="733" t="s">
        <v>1479</v>
      </c>
      <c r="B253" s="734"/>
      <c r="C253" s="608"/>
    </row>
    <row r="254" spans="1:3" s="588" customFormat="1" ht="17.100000000000001" customHeight="1" x14ac:dyDescent="0.25">
      <c r="A254" s="589" t="s">
        <v>167</v>
      </c>
      <c r="B254" s="240" t="s">
        <v>924</v>
      </c>
      <c r="C254" s="608">
        <v>67359.990000000005</v>
      </c>
    </row>
    <row r="255" spans="1:3" s="588" customFormat="1" ht="17.100000000000001" customHeight="1" x14ac:dyDescent="0.25">
      <c r="A255" s="590" t="s">
        <v>168</v>
      </c>
      <c r="B255" s="229" t="s">
        <v>5</v>
      </c>
      <c r="C255" s="608">
        <v>45179.49</v>
      </c>
    </row>
    <row r="256" spans="1:3" s="3" customFormat="1" ht="17.100000000000001" customHeight="1" x14ac:dyDescent="0.25">
      <c r="A256" s="756" t="s">
        <v>472</v>
      </c>
      <c r="B256" s="757"/>
      <c r="C256" s="248"/>
    </row>
    <row r="257" spans="1:3" s="3" customFormat="1" ht="17.100000000000001" customHeight="1" x14ac:dyDescent="0.25">
      <c r="A257" s="23" t="s">
        <v>473</v>
      </c>
      <c r="B257" s="229" t="s">
        <v>4</v>
      </c>
      <c r="C257" s="679">
        <v>68202.39</v>
      </c>
    </row>
    <row r="258" spans="1:3" s="3" customFormat="1" ht="17.100000000000001" customHeight="1" x14ac:dyDescent="0.25">
      <c r="A258" s="23" t="s">
        <v>474</v>
      </c>
      <c r="B258" s="229" t="s">
        <v>5</v>
      </c>
      <c r="C258" s="679">
        <v>51139.46</v>
      </c>
    </row>
    <row r="259" spans="1:3" s="3" customFormat="1" ht="17.100000000000001" customHeight="1" x14ac:dyDescent="0.25">
      <c r="A259" s="733" t="s">
        <v>560</v>
      </c>
      <c r="B259" s="734"/>
      <c r="C259" s="248"/>
    </row>
    <row r="260" spans="1:3" s="3" customFormat="1" ht="17.100000000000001" customHeight="1" x14ac:dyDescent="0.25">
      <c r="A260" s="26" t="s">
        <v>561</v>
      </c>
      <c r="B260" s="229" t="s">
        <v>4</v>
      </c>
      <c r="C260" s="648">
        <v>92050.26</v>
      </c>
    </row>
    <row r="261" spans="1:3" s="431" customFormat="1" ht="17.100000000000001" customHeight="1" x14ac:dyDescent="0.25">
      <c r="A261" s="432" t="s">
        <v>1348</v>
      </c>
      <c r="B261" s="229" t="s">
        <v>4</v>
      </c>
      <c r="C261" s="648">
        <v>53726.98</v>
      </c>
    </row>
    <row r="262" spans="1:3" s="9" customFormat="1" ht="17.100000000000001" customHeight="1" x14ac:dyDescent="0.25">
      <c r="A262" s="26" t="s">
        <v>943</v>
      </c>
      <c r="B262" s="229" t="s">
        <v>290</v>
      </c>
      <c r="C262" s="648">
        <v>48750.65</v>
      </c>
    </row>
    <row r="263" spans="1:3" s="3" customFormat="1" ht="17.100000000000001" customHeight="1" x14ac:dyDescent="0.25">
      <c r="A263" s="26" t="s">
        <v>562</v>
      </c>
      <c r="B263" s="229" t="s">
        <v>5</v>
      </c>
      <c r="C263" s="648">
        <v>67395.100000000006</v>
      </c>
    </row>
    <row r="264" spans="1:3" s="3" customFormat="1" ht="17.100000000000001" customHeight="1" x14ac:dyDescent="0.25">
      <c r="A264" s="733" t="s">
        <v>523</v>
      </c>
      <c r="B264" s="734"/>
      <c r="C264" s="248"/>
    </row>
    <row r="265" spans="1:3" s="3" customFormat="1" ht="17.100000000000001" customHeight="1" x14ac:dyDescent="0.25">
      <c r="A265" s="23" t="s">
        <v>524</v>
      </c>
      <c r="B265" s="229" t="s">
        <v>4</v>
      </c>
      <c r="C265" s="650">
        <v>51690.64</v>
      </c>
    </row>
    <row r="266" spans="1:3" s="3" customFormat="1" ht="17.100000000000001" customHeight="1" x14ac:dyDescent="0.25">
      <c r="A266" s="146" t="s">
        <v>1133</v>
      </c>
      <c r="B266" s="241" t="s">
        <v>61</v>
      </c>
      <c r="C266" s="650">
        <v>41955.27</v>
      </c>
    </row>
    <row r="267" spans="1:3" s="69" customFormat="1" ht="17.100000000000001" customHeight="1" x14ac:dyDescent="0.25">
      <c r="A267" s="23" t="s">
        <v>1062</v>
      </c>
      <c r="B267" s="229" t="s">
        <v>5</v>
      </c>
      <c r="C267" s="650">
        <v>31940.63</v>
      </c>
    </row>
    <row r="268" spans="1:3" s="3" customFormat="1" ht="17.100000000000001" customHeight="1" x14ac:dyDescent="0.25">
      <c r="A268" s="733" t="s">
        <v>611</v>
      </c>
      <c r="B268" s="734"/>
      <c r="C268" s="248"/>
    </row>
    <row r="269" spans="1:3" s="3" customFormat="1" ht="17.100000000000001" customHeight="1" x14ac:dyDescent="0.25">
      <c r="A269" s="23" t="s">
        <v>612</v>
      </c>
      <c r="B269" s="229" t="s">
        <v>4</v>
      </c>
      <c r="C269" s="652">
        <v>44147.83</v>
      </c>
    </row>
    <row r="270" spans="1:3" s="61" customFormat="1" ht="17.100000000000001" customHeight="1" x14ac:dyDescent="0.25">
      <c r="A270" s="88" t="s">
        <v>1045</v>
      </c>
      <c r="B270" s="229" t="s">
        <v>5</v>
      </c>
      <c r="C270" s="652">
        <v>36207.67</v>
      </c>
    </row>
    <row r="271" spans="1:3" s="3" customFormat="1" ht="17.100000000000001" customHeight="1" x14ac:dyDescent="0.25">
      <c r="A271" s="741" t="s">
        <v>922</v>
      </c>
      <c r="B271" s="742"/>
      <c r="C271" s="248"/>
    </row>
    <row r="272" spans="1:3" s="3" customFormat="1" ht="17.100000000000001" customHeight="1" x14ac:dyDescent="0.25">
      <c r="A272" s="26" t="s">
        <v>369</v>
      </c>
      <c r="B272" s="229" t="s">
        <v>4</v>
      </c>
      <c r="C272" s="680">
        <v>73438.880000000005</v>
      </c>
    </row>
    <row r="273" spans="1:3" s="3" customFormat="1" ht="17.100000000000001" customHeight="1" x14ac:dyDescent="0.25">
      <c r="A273" s="23" t="s">
        <v>1016</v>
      </c>
      <c r="B273" s="229" t="s">
        <v>5</v>
      </c>
      <c r="C273" s="680">
        <v>46590.16</v>
      </c>
    </row>
    <row r="274" spans="1:3" s="3" customFormat="1" ht="17.100000000000001" customHeight="1" x14ac:dyDescent="0.25">
      <c r="A274" s="23" t="s">
        <v>855</v>
      </c>
      <c r="B274" s="229" t="s">
        <v>61</v>
      </c>
      <c r="C274" s="680">
        <v>49978.1</v>
      </c>
    </row>
    <row r="275" spans="1:3" s="3" customFormat="1" ht="17.100000000000001" customHeight="1" x14ac:dyDescent="0.25">
      <c r="A275" s="735" t="s">
        <v>174</v>
      </c>
      <c r="B275" s="736"/>
      <c r="C275" s="248"/>
    </row>
    <row r="276" spans="1:3" s="3" customFormat="1" ht="17.100000000000001" customHeight="1" x14ac:dyDescent="0.25">
      <c r="A276" s="23" t="s">
        <v>175</v>
      </c>
      <c r="B276" s="229" t="s">
        <v>4</v>
      </c>
      <c r="C276" s="608">
        <v>72562.66</v>
      </c>
    </row>
    <row r="277" spans="1:3" s="77" customFormat="1" ht="17.100000000000001" customHeight="1" x14ac:dyDescent="0.25">
      <c r="A277" s="91" t="s">
        <v>1080</v>
      </c>
      <c r="B277" s="229" t="s">
        <v>5</v>
      </c>
      <c r="C277" s="608">
        <v>58910.9</v>
      </c>
    </row>
    <row r="278" spans="1:3" s="77" customFormat="1" ht="17.100000000000001" customHeight="1" x14ac:dyDescent="0.25">
      <c r="A278" s="92" t="s">
        <v>1081</v>
      </c>
      <c r="B278" s="230" t="s">
        <v>374</v>
      </c>
      <c r="C278" s="608">
        <v>51946.76</v>
      </c>
    </row>
    <row r="279" spans="1:3" s="3" customFormat="1" ht="17.100000000000001" customHeight="1" x14ac:dyDescent="0.25">
      <c r="A279" s="733" t="s">
        <v>667</v>
      </c>
      <c r="B279" s="734"/>
      <c r="C279" s="248"/>
    </row>
    <row r="280" spans="1:3" s="3" customFormat="1" ht="17.100000000000001" customHeight="1" x14ac:dyDescent="0.25">
      <c r="A280" s="23" t="s">
        <v>668</v>
      </c>
      <c r="B280" s="229" t="s">
        <v>4</v>
      </c>
      <c r="C280" s="650">
        <v>87682.41</v>
      </c>
    </row>
    <row r="281" spans="1:3" s="3" customFormat="1" ht="17.100000000000001" customHeight="1" x14ac:dyDescent="0.25">
      <c r="A281" s="23" t="s">
        <v>1075</v>
      </c>
      <c r="B281" s="229" t="s">
        <v>5</v>
      </c>
      <c r="C281" s="650">
        <v>64855.1</v>
      </c>
    </row>
    <row r="282" spans="1:3" s="3" customFormat="1" ht="17.100000000000001" customHeight="1" x14ac:dyDescent="0.25">
      <c r="A282" s="23" t="s">
        <v>669</v>
      </c>
      <c r="B282" s="229" t="s">
        <v>61</v>
      </c>
      <c r="C282" s="650">
        <v>31006.22</v>
      </c>
    </row>
    <row r="283" spans="1:3" s="18" customFormat="1" ht="17.100000000000001" customHeight="1" x14ac:dyDescent="0.25">
      <c r="A283" s="33" t="s">
        <v>1074</v>
      </c>
      <c r="B283" s="229" t="s">
        <v>61</v>
      </c>
      <c r="C283" s="650">
        <v>30686.9</v>
      </c>
    </row>
    <row r="284" spans="1:3" s="525" customFormat="1" ht="17.100000000000001" customHeight="1" x14ac:dyDescent="0.25">
      <c r="A284" s="677" t="s">
        <v>1414</v>
      </c>
      <c r="B284" s="229" t="s">
        <v>61</v>
      </c>
      <c r="C284" s="650">
        <v>24546.81</v>
      </c>
    </row>
    <row r="285" spans="1:3" s="526" customFormat="1" ht="17.100000000000001" customHeight="1" x14ac:dyDescent="0.25">
      <c r="A285" s="677" t="s">
        <v>1415</v>
      </c>
      <c r="B285" s="229" t="s">
        <v>61</v>
      </c>
      <c r="C285" s="650">
        <v>15463.78</v>
      </c>
    </row>
    <row r="286" spans="1:3" s="527" customFormat="1" ht="17.100000000000001" customHeight="1" x14ac:dyDescent="0.25">
      <c r="A286" s="677" t="s">
        <v>1416</v>
      </c>
      <c r="B286" s="229" t="s">
        <v>61</v>
      </c>
      <c r="C286" s="650">
        <v>18868.41</v>
      </c>
    </row>
    <row r="287" spans="1:3" s="201" customFormat="1" ht="17.100000000000001" customHeight="1" x14ac:dyDescent="0.25">
      <c r="A287" s="733" t="s">
        <v>1182</v>
      </c>
      <c r="B287" s="734"/>
      <c r="C287" s="248"/>
    </row>
    <row r="288" spans="1:3" s="201" customFormat="1" ht="17.100000000000001" customHeight="1" x14ac:dyDescent="0.25">
      <c r="A288" s="33" t="s">
        <v>806</v>
      </c>
      <c r="B288" s="229" t="s">
        <v>4</v>
      </c>
      <c r="C288" s="608">
        <v>90337.42</v>
      </c>
    </row>
    <row r="289" spans="1:3" s="315" customFormat="1" ht="20.25" customHeight="1" x14ac:dyDescent="0.25">
      <c r="A289" s="316" t="s">
        <v>1262</v>
      </c>
      <c r="B289" s="317" t="s">
        <v>1334</v>
      </c>
      <c r="C289" s="608">
        <v>40595.449999999997</v>
      </c>
    </row>
    <row r="290" spans="1:3" s="318" customFormat="1" ht="22.5" customHeight="1" x14ac:dyDescent="0.25">
      <c r="A290" s="319" t="s">
        <v>1122</v>
      </c>
      <c r="B290" s="320" t="s">
        <v>1000</v>
      </c>
      <c r="C290" s="608">
        <v>49930.12</v>
      </c>
    </row>
    <row r="291" spans="1:3" s="3" customFormat="1" ht="17.100000000000001" customHeight="1" x14ac:dyDescent="0.25">
      <c r="A291" s="733" t="s">
        <v>607</v>
      </c>
      <c r="B291" s="734"/>
      <c r="C291" s="248"/>
    </row>
    <row r="292" spans="1:3" s="3" customFormat="1" ht="17.100000000000001" customHeight="1" x14ac:dyDescent="0.25">
      <c r="A292" s="23" t="s">
        <v>608</v>
      </c>
      <c r="B292" s="229" t="s">
        <v>4</v>
      </c>
      <c r="C292" s="608">
        <v>56891.45</v>
      </c>
    </row>
    <row r="293" spans="1:3" s="3" customFormat="1" ht="17.100000000000001" customHeight="1" x14ac:dyDescent="0.25">
      <c r="A293" s="23" t="s">
        <v>609</v>
      </c>
      <c r="B293" s="229" t="s">
        <v>5</v>
      </c>
      <c r="C293" s="608">
        <v>51341.02</v>
      </c>
    </row>
    <row r="294" spans="1:3" s="3" customFormat="1" ht="17.100000000000001" customHeight="1" x14ac:dyDescent="0.25">
      <c r="A294" s="23" t="s">
        <v>610</v>
      </c>
      <c r="B294" s="229" t="s">
        <v>290</v>
      </c>
      <c r="C294" s="608">
        <v>77532.67</v>
      </c>
    </row>
    <row r="295" spans="1:3" s="17" customFormat="1" ht="17.100000000000001" customHeight="1" x14ac:dyDescent="0.25">
      <c r="A295" s="733" t="s">
        <v>990</v>
      </c>
      <c r="B295" s="734"/>
      <c r="C295" s="248"/>
    </row>
    <row r="296" spans="1:3" s="605" customFormat="1" ht="17.100000000000001" customHeight="1" x14ac:dyDescent="0.25">
      <c r="A296" s="297" t="s">
        <v>1254</v>
      </c>
      <c r="B296" s="229" t="s">
        <v>4</v>
      </c>
      <c r="C296" s="650">
        <v>58682.400000000001</v>
      </c>
    </row>
    <row r="297" spans="1:3" s="17" customFormat="1" ht="17.100000000000001" customHeight="1" x14ac:dyDescent="0.25">
      <c r="A297" s="520" t="s">
        <v>772</v>
      </c>
      <c r="B297" s="231" t="s">
        <v>61</v>
      </c>
      <c r="C297" s="650">
        <v>48056.39</v>
      </c>
    </row>
    <row r="298" spans="1:3" s="59" customFormat="1" ht="17.100000000000001" customHeight="1" x14ac:dyDescent="0.25">
      <c r="A298" s="88" t="s">
        <v>408</v>
      </c>
      <c r="B298" s="236" t="s">
        <v>5</v>
      </c>
      <c r="C298" s="650">
        <v>50680.639999999999</v>
      </c>
    </row>
    <row r="299" spans="1:3" s="105" customFormat="1" ht="17.100000000000001" customHeight="1" x14ac:dyDescent="0.25">
      <c r="A299" s="106" t="s">
        <v>1100</v>
      </c>
      <c r="B299" s="231" t="s">
        <v>61</v>
      </c>
      <c r="C299" s="650">
        <v>37704.86</v>
      </c>
    </row>
    <row r="300" spans="1:3" s="3" customFormat="1" ht="17.100000000000001" customHeight="1" x14ac:dyDescent="0.25">
      <c r="A300" s="733" t="s">
        <v>73</v>
      </c>
      <c r="B300" s="734"/>
      <c r="C300" s="248"/>
    </row>
    <row r="301" spans="1:3" s="3" customFormat="1" ht="17.100000000000001" customHeight="1" x14ac:dyDescent="0.25">
      <c r="A301" s="23" t="s">
        <v>856</v>
      </c>
      <c r="B301" s="229" t="s">
        <v>4</v>
      </c>
      <c r="C301" s="650">
        <v>67316.41</v>
      </c>
    </row>
    <row r="302" spans="1:3" s="487" customFormat="1" ht="17.100000000000001" customHeight="1" x14ac:dyDescent="0.25">
      <c r="A302" s="489" t="s">
        <v>766</v>
      </c>
      <c r="B302" s="229" t="s">
        <v>4</v>
      </c>
      <c r="C302" s="650">
        <v>70430.09</v>
      </c>
    </row>
    <row r="303" spans="1:3" s="3" customFormat="1" ht="17.100000000000001" customHeight="1" x14ac:dyDescent="0.25">
      <c r="A303" s="23" t="s">
        <v>857</v>
      </c>
      <c r="B303" s="229" t="s">
        <v>5</v>
      </c>
      <c r="C303" s="650">
        <v>68253.070000000007</v>
      </c>
    </row>
    <row r="304" spans="1:3" s="490" customFormat="1" ht="17.100000000000001" customHeight="1" x14ac:dyDescent="0.25">
      <c r="A304" s="491" t="s">
        <v>1394</v>
      </c>
      <c r="B304" s="492" t="s">
        <v>61</v>
      </c>
      <c r="C304" s="650">
        <v>40476.660000000003</v>
      </c>
    </row>
    <row r="305" spans="1:3" s="493" customFormat="1" ht="17.100000000000001" customHeight="1" x14ac:dyDescent="0.25">
      <c r="A305" s="496" t="s">
        <v>1395</v>
      </c>
      <c r="B305" s="494" t="s">
        <v>61</v>
      </c>
      <c r="C305" s="650">
        <v>56053.2</v>
      </c>
    </row>
    <row r="306" spans="1:3" s="21" customFormat="1" ht="17.100000000000001" customHeight="1" x14ac:dyDescent="0.25">
      <c r="A306" s="733" t="s">
        <v>1011</v>
      </c>
      <c r="B306" s="734"/>
      <c r="C306" s="248"/>
    </row>
    <row r="307" spans="1:3" s="21" customFormat="1" ht="17.100000000000001" customHeight="1" x14ac:dyDescent="0.25">
      <c r="A307" s="503" t="s">
        <v>1401</v>
      </c>
      <c r="B307" s="229" t="s">
        <v>4</v>
      </c>
      <c r="C307" s="681">
        <v>80388.94</v>
      </c>
    </row>
    <row r="308" spans="1:3" s="85" customFormat="1" ht="17.100000000000001" customHeight="1" x14ac:dyDescent="0.25">
      <c r="A308" s="93" t="s">
        <v>370</v>
      </c>
      <c r="B308" s="229" t="s">
        <v>5</v>
      </c>
      <c r="C308" s="681">
        <v>55991.74</v>
      </c>
    </row>
    <row r="309" spans="1:3" s="224" customFormat="1" ht="17.100000000000001" customHeight="1" x14ac:dyDescent="0.25">
      <c r="A309" s="225" t="s">
        <v>1196</v>
      </c>
      <c r="B309" s="231" t="s">
        <v>290</v>
      </c>
      <c r="C309" s="681">
        <v>42799.519999999997</v>
      </c>
    </row>
    <row r="310" spans="1:3" s="3" customFormat="1" ht="17.100000000000001" customHeight="1" x14ac:dyDescent="0.25">
      <c r="A310" s="733" t="s">
        <v>295</v>
      </c>
      <c r="B310" s="734"/>
      <c r="C310" s="248"/>
    </row>
    <row r="311" spans="1:3" s="3" customFormat="1" ht="17.100000000000001" customHeight="1" x14ac:dyDescent="0.25">
      <c r="A311" s="23" t="s">
        <v>296</v>
      </c>
      <c r="B311" s="229" t="s">
        <v>4</v>
      </c>
      <c r="C311" s="650">
        <v>72432.22</v>
      </c>
    </row>
    <row r="312" spans="1:3" s="324" customFormat="1" ht="23.25" customHeight="1" x14ac:dyDescent="0.25">
      <c r="A312" s="325" t="s">
        <v>1264</v>
      </c>
      <c r="B312" s="326" t="s">
        <v>143</v>
      </c>
      <c r="C312" s="650">
        <v>35084.519999999997</v>
      </c>
    </row>
    <row r="313" spans="1:3" s="12" customFormat="1" ht="17.100000000000001" customHeight="1" x14ac:dyDescent="0.25">
      <c r="A313" s="23" t="s">
        <v>1207</v>
      </c>
      <c r="B313" s="229" t="s">
        <v>5</v>
      </c>
      <c r="C313" s="650">
        <v>51933.16</v>
      </c>
    </row>
    <row r="314" spans="1:3" s="3" customFormat="1" ht="17.100000000000001" customHeight="1" x14ac:dyDescent="0.25">
      <c r="A314" s="733" t="s">
        <v>570</v>
      </c>
      <c r="B314" s="734"/>
      <c r="C314" s="248"/>
    </row>
    <row r="315" spans="1:3" s="3" customFormat="1" ht="17.100000000000001" customHeight="1" x14ac:dyDescent="0.25">
      <c r="A315" s="23" t="s">
        <v>571</v>
      </c>
      <c r="B315" s="229" t="s">
        <v>4</v>
      </c>
      <c r="C315" s="608">
        <v>70875.210000000006</v>
      </c>
    </row>
    <row r="316" spans="1:3" s="3" customFormat="1" ht="17.100000000000001" customHeight="1" x14ac:dyDescent="0.25">
      <c r="A316" s="23" t="s">
        <v>572</v>
      </c>
      <c r="B316" s="229" t="s">
        <v>5</v>
      </c>
      <c r="C316" s="608">
        <v>54231.33</v>
      </c>
    </row>
    <row r="317" spans="1:3" s="3" customFormat="1" ht="17.100000000000001" customHeight="1" x14ac:dyDescent="0.25">
      <c r="A317" s="23" t="s">
        <v>573</v>
      </c>
      <c r="B317" s="229" t="s">
        <v>61</v>
      </c>
      <c r="C317" s="608">
        <v>48177</v>
      </c>
    </row>
    <row r="318" spans="1:3" s="3" customFormat="1" ht="17.100000000000001" customHeight="1" x14ac:dyDescent="0.25">
      <c r="A318" s="733" t="s">
        <v>556</v>
      </c>
      <c r="B318" s="734"/>
      <c r="C318" s="248"/>
    </row>
    <row r="319" spans="1:3" s="3" customFormat="1" ht="17.100000000000001" customHeight="1" x14ac:dyDescent="0.25">
      <c r="A319" s="23" t="s">
        <v>994</v>
      </c>
      <c r="B319" s="229" t="s">
        <v>4</v>
      </c>
      <c r="C319" s="608">
        <v>62840</v>
      </c>
    </row>
    <row r="320" spans="1:3" s="3" customFormat="1" ht="17.100000000000001" customHeight="1" x14ac:dyDescent="0.25">
      <c r="A320" s="23" t="s">
        <v>995</v>
      </c>
      <c r="B320" s="229" t="s">
        <v>5</v>
      </c>
      <c r="C320" s="608">
        <v>68324.899999999994</v>
      </c>
    </row>
    <row r="321" spans="1:3" s="3" customFormat="1" ht="17.100000000000001" customHeight="1" x14ac:dyDescent="0.25">
      <c r="A321" s="23" t="s">
        <v>996</v>
      </c>
      <c r="B321" s="229" t="s">
        <v>290</v>
      </c>
      <c r="C321" s="608">
        <v>44020.14</v>
      </c>
    </row>
    <row r="322" spans="1:3" s="3" customFormat="1" ht="17.100000000000001" customHeight="1" x14ac:dyDescent="0.25">
      <c r="A322" s="733" t="s">
        <v>317</v>
      </c>
      <c r="B322" s="734"/>
      <c r="C322" s="248"/>
    </row>
    <row r="323" spans="1:3" s="3" customFormat="1" ht="17.100000000000001" customHeight="1" x14ac:dyDescent="0.25">
      <c r="A323" s="23" t="s">
        <v>859</v>
      </c>
      <c r="B323" s="229" t="s">
        <v>4</v>
      </c>
      <c r="C323" s="608">
        <v>71213.17</v>
      </c>
    </row>
    <row r="324" spans="1:3" s="3" customFormat="1" ht="17.100000000000001" customHeight="1" x14ac:dyDescent="0.25">
      <c r="A324" s="23" t="s">
        <v>858</v>
      </c>
      <c r="B324" s="229" t="s">
        <v>5</v>
      </c>
      <c r="C324" s="608">
        <v>37759.440000000002</v>
      </c>
    </row>
    <row r="325" spans="1:3" s="16" customFormat="1" ht="17.100000000000001" customHeight="1" x14ac:dyDescent="0.25">
      <c r="A325" s="24" t="s">
        <v>986</v>
      </c>
      <c r="B325" s="230" t="s">
        <v>1024</v>
      </c>
      <c r="C325" s="608">
        <v>34481.58</v>
      </c>
    </row>
    <row r="326" spans="1:3" s="598" customFormat="1" ht="17.100000000000001" customHeight="1" x14ac:dyDescent="0.25">
      <c r="A326" s="599" t="s">
        <v>1483</v>
      </c>
      <c r="B326" s="229" t="s">
        <v>4</v>
      </c>
      <c r="C326" s="608">
        <v>59555.14</v>
      </c>
    </row>
    <row r="327" spans="1:3" s="3" customFormat="1" ht="17.100000000000001" customHeight="1" x14ac:dyDescent="0.25">
      <c r="A327" s="754" t="s">
        <v>638</v>
      </c>
      <c r="B327" s="755"/>
      <c r="C327" s="248"/>
    </row>
    <row r="328" spans="1:3" s="3" customFormat="1" ht="17.100000000000001" customHeight="1" x14ac:dyDescent="0.25">
      <c r="A328" s="34" t="s">
        <v>639</v>
      </c>
      <c r="B328" s="242" t="s">
        <v>640</v>
      </c>
      <c r="C328" s="655">
        <v>69299.55</v>
      </c>
    </row>
    <row r="329" spans="1:3" s="12" customFormat="1" ht="17.100000000000001" customHeight="1" x14ac:dyDescent="0.25">
      <c r="A329" s="34" t="s">
        <v>287</v>
      </c>
      <c r="B329" s="242" t="s">
        <v>5</v>
      </c>
      <c r="C329" s="655">
        <v>59116.51</v>
      </c>
    </row>
    <row r="330" spans="1:3" s="3" customFormat="1" ht="17.100000000000001" customHeight="1" x14ac:dyDescent="0.25">
      <c r="A330" s="34" t="s">
        <v>641</v>
      </c>
      <c r="B330" s="242" t="s">
        <v>637</v>
      </c>
      <c r="C330" s="655">
        <v>34931.9</v>
      </c>
    </row>
    <row r="331" spans="1:3" s="3" customFormat="1" ht="17.100000000000001" customHeight="1" x14ac:dyDescent="0.25">
      <c r="A331" s="733" t="s">
        <v>557</v>
      </c>
      <c r="B331" s="734"/>
      <c r="C331" s="248"/>
    </row>
    <row r="332" spans="1:3" s="3" customFormat="1" ht="17.100000000000001" customHeight="1" x14ac:dyDescent="0.25">
      <c r="A332" s="23" t="s">
        <v>558</v>
      </c>
      <c r="B332" s="229" t="s">
        <v>4</v>
      </c>
      <c r="C332" s="652">
        <v>55052.19</v>
      </c>
    </row>
    <row r="333" spans="1:3" s="9" customFormat="1" ht="17.100000000000001" customHeight="1" x14ac:dyDescent="0.25">
      <c r="A333" s="88" t="s">
        <v>363</v>
      </c>
      <c r="B333" s="236" t="s">
        <v>5</v>
      </c>
      <c r="C333" s="652">
        <v>41063.29</v>
      </c>
    </row>
    <row r="334" spans="1:3" s="3" customFormat="1" ht="17.100000000000001" customHeight="1" x14ac:dyDescent="0.25">
      <c r="A334" s="23" t="s">
        <v>559</v>
      </c>
      <c r="B334" s="229" t="s">
        <v>356</v>
      </c>
      <c r="C334" s="652">
        <v>35766</v>
      </c>
    </row>
    <row r="335" spans="1:3" s="3" customFormat="1" ht="17.100000000000001" customHeight="1" x14ac:dyDescent="0.25">
      <c r="A335" s="733" t="s">
        <v>190</v>
      </c>
      <c r="B335" s="734"/>
      <c r="C335" s="248"/>
    </row>
    <row r="336" spans="1:3" s="3" customFormat="1" ht="17.100000000000001" customHeight="1" x14ac:dyDescent="0.25">
      <c r="A336" s="23" t="s">
        <v>191</v>
      </c>
      <c r="B336" s="229" t="s">
        <v>4</v>
      </c>
      <c r="C336" s="649">
        <v>84116.67</v>
      </c>
    </row>
    <row r="337" spans="1:3" s="3" customFormat="1" ht="17.100000000000001" customHeight="1" x14ac:dyDescent="0.25">
      <c r="A337" s="23" t="s">
        <v>192</v>
      </c>
      <c r="B337" s="229" t="s">
        <v>5</v>
      </c>
      <c r="C337" s="649">
        <v>64561.71</v>
      </c>
    </row>
    <row r="338" spans="1:3" s="460" customFormat="1" ht="17.100000000000001" customHeight="1" x14ac:dyDescent="0.25">
      <c r="A338" s="461" t="s">
        <v>43</v>
      </c>
      <c r="B338" s="229" t="s">
        <v>5</v>
      </c>
      <c r="C338" s="649">
        <v>34997.019999999997</v>
      </c>
    </row>
    <row r="339" spans="1:3" s="460" customFormat="1" ht="17.100000000000001" customHeight="1" x14ac:dyDescent="0.25">
      <c r="A339" s="462" t="s">
        <v>1371</v>
      </c>
      <c r="B339" s="463" t="s">
        <v>61</v>
      </c>
      <c r="C339" s="649">
        <v>40642.32</v>
      </c>
    </row>
    <row r="340" spans="1:3" s="3" customFormat="1" ht="17.100000000000001" customHeight="1" x14ac:dyDescent="0.25">
      <c r="A340" s="733" t="s">
        <v>177</v>
      </c>
      <c r="B340" s="734"/>
      <c r="C340" s="248"/>
    </row>
    <row r="341" spans="1:3" s="3" customFormat="1" ht="17.100000000000001" customHeight="1" x14ac:dyDescent="0.25">
      <c r="A341" s="255" t="s">
        <v>1223</v>
      </c>
      <c r="B341" s="243" t="s">
        <v>4</v>
      </c>
      <c r="C341" s="652">
        <v>56589.760000000002</v>
      </c>
    </row>
    <row r="342" spans="1:3" s="3" customFormat="1" ht="17.100000000000001" customHeight="1" x14ac:dyDescent="0.25">
      <c r="A342" s="35" t="s">
        <v>178</v>
      </c>
      <c r="B342" s="243" t="s">
        <v>5</v>
      </c>
      <c r="C342" s="652">
        <v>53541.760000000002</v>
      </c>
    </row>
    <row r="343" spans="1:3" s="254" customFormat="1" ht="17.100000000000001" customHeight="1" x14ac:dyDescent="0.25">
      <c r="A343" s="35" t="s">
        <v>179</v>
      </c>
      <c r="B343" s="243" t="s">
        <v>945</v>
      </c>
      <c r="C343" s="652">
        <v>44166.57</v>
      </c>
    </row>
    <row r="344" spans="1:3" s="370" customFormat="1" ht="17.100000000000001" customHeight="1" x14ac:dyDescent="0.25">
      <c r="A344" s="745" t="s">
        <v>1293</v>
      </c>
      <c r="B344" s="746"/>
      <c r="C344" s="368"/>
    </row>
    <row r="345" spans="1:3" s="370" customFormat="1" ht="17.100000000000001" customHeight="1" x14ac:dyDescent="0.25">
      <c r="A345" s="620" t="s">
        <v>1499</v>
      </c>
      <c r="B345" s="374" t="s">
        <v>4</v>
      </c>
      <c r="C345" s="608">
        <v>38091.660000000003</v>
      </c>
    </row>
    <row r="346" spans="1:3" s="370" customFormat="1" ht="17.100000000000001" customHeight="1" x14ac:dyDescent="0.25">
      <c r="A346" s="371" t="s">
        <v>731</v>
      </c>
      <c r="B346" s="374" t="s">
        <v>5</v>
      </c>
      <c r="C346" s="608">
        <v>40324.370000000003</v>
      </c>
    </row>
    <row r="347" spans="1:3" s="370" customFormat="1" ht="17.100000000000001" customHeight="1" x14ac:dyDescent="0.25">
      <c r="A347" s="372" t="s">
        <v>1294</v>
      </c>
      <c r="B347" s="373" t="s">
        <v>356</v>
      </c>
      <c r="C347" s="608">
        <v>29475.08</v>
      </c>
    </row>
    <row r="348" spans="1:3" s="3" customFormat="1" ht="17.100000000000001" customHeight="1" x14ac:dyDescent="0.25">
      <c r="A348" s="745" t="s">
        <v>158</v>
      </c>
      <c r="B348" s="746"/>
      <c r="C348" s="248"/>
    </row>
    <row r="349" spans="1:3" s="3" customFormat="1" ht="17.100000000000001" customHeight="1" x14ac:dyDescent="0.25">
      <c r="A349" s="24" t="s">
        <v>949</v>
      </c>
      <c r="B349" s="243" t="s">
        <v>4</v>
      </c>
      <c r="C349" s="650">
        <v>88222.43</v>
      </c>
    </row>
    <row r="350" spans="1:3" s="312" customFormat="1" ht="17.100000000000001" customHeight="1" x14ac:dyDescent="0.25">
      <c r="A350" s="313" t="s">
        <v>1260</v>
      </c>
      <c r="B350" s="243" t="s">
        <v>945</v>
      </c>
      <c r="C350" s="650">
        <v>51068.19</v>
      </c>
    </row>
    <row r="351" spans="1:3" s="3" customFormat="1" ht="17.100000000000001" customHeight="1" x14ac:dyDescent="0.25">
      <c r="A351" s="24" t="s">
        <v>159</v>
      </c>
      <c r="B351" s="243" t="s">
        <v>5</v>
      </c>
      <c r="C351" s="650">
        <v>56902.67</v>
      </c>
    </row>
    <row r="352" spans="1:3" s="3" customFormat="1" ht="17.100000000000001" customHeight="1" x14ac:dyDescent="0.25">
      <c r="A352" s="739" t="s">
        <v>696</v>
      </c>
      <c r="B352" s="740"/>
      <c r="C352" s="248"/>
    </row>
    <row r="353" spans="1:4" s="3" customFormat="1" ht="17.100000000000001" customHeight="1" x14ac:dyDescent="0.25">
      <c r="A353" s="26" t="s">
        <v>697</v>
      </c>
      <c r="B353" s="229" t="s">
        <v>4</v>
      </c>
      <c r="C353" s="652">
        <v>65365.81</v>
      </c>
    </row>
    <row r="354" spans="1:4" s="3" customFormat="1" ht="17.100000000000001" customHeight="1" x14ac:dyDescent="0.25">
      <c r="A354" s="23" t="s">
        <v>698</v>
      </c>
      <c r="B354" s="229" t="s">
        <v>5</v>
      </c>
      <c r="C354" s="652">
        <v>67101.17</v>
      </c>
    </row>
    <row r="355" spans="1:4" s="298" customFormat="1" ht="17.100000000000001" customHeight="1" x14ac:dyDescent="0.25">
      <c r="A355" s="453" t="s">
        <v>1365</v>
      </c>
      <c r="B355" s="243" t="s">
        <v>945</v>
      </c>
      <c r="C355" s="652">
        <v>57115.49</v>
      </c>
    </row>
    <row r="356" spans="1:4" s="362" customFormat="1" ht="17.100000000000001" customHeight="1" x14ac:dyDescent="0.25">
      <c r="A356" s="752" t="s">
        <v>1290</v>
      </c>
      <c r="B356" s="753"/>
      <c r="C356" s="361"/>
    </row>
    <row r="357" spans="1:4" s="362" customFormat="1" ht="17.100000000000001" customHeight="1" x14ac:dyDescent="0.25">
      <c r="A357" s="364" t="s">
        <v>1291</v>
      </c>
      <c r="B357" s="367" t="s">
        <v>4</v>
      </c>
      <c r="C357" s="608">
        <v>78475</v>
      </c>
    </row>
    <row r="358" spans="1:4" s="365" customFormat="1" ht="17.100000000000001" customHeight="1" x14ac:dyDescent="0.25">
      <c r="A358" s="366" t="s">
        <v>376</v>
      </c>
      <c r="B358" s="367" t="s">
        <v>5</v>
      </c>
      <c r="C358" s="608">
        <v>32275</v>
      </c>
    </row>
    <row r="359" spans="1:4" s="3" customFormat="1" ht="17.100000000000001" customHeight="1" x14ac:dyDescent="0.25">
      <c r="A359" s="733" t="s">
        <v>355</v>
      </c>
      <c r="B359" s="734"/>
      <c r="C359" s="248"/>
    </row>
    <row r="360" spans="1:4" s="3" customFormat="1" ht="17.100000000000001" customHeight="1" x14ac:dyDescent="0.25">
      <c r="A360" s="23" t="s">
        <v>860</v>
      </c>
      <c r="B360" s="229" t="s">
        <v>4</v>
      </c>
      <c r="C360" s="648">
        <v>75524.789999999994</v>
      </c>
    </row>
    <row r="361" spans="1:4" s="3" customFormat="1" ht="17.100000000000001" customHeight="1" x14ac:dyDescent="0.25">
      <c r="A361" s="23" t="s">
        <v>861</v>
      </c>
      <c r="B361" s="229" t="s">
        <v>5</v>
      </c>
      <c r="C361" s="648">
        <v>64637.38</v>
      </c>
    </row>
    <row r="362" spans="1:4" s="3" customFormat="1" ht="17.100000000000001" customHeight="1" x14ac:dyDescent="0.25">
      <c r="A362" s="23" t="s">
        <v>862</v>
      </c>
      <c r="B362" s="229" t="s">
        <v>356</v>
      </c>
      <c r="C362" s="648">
        <v>37153.199999999997</v>
      </c>
    </row>
    <row r="363" spans="1:4" s="3" customFormat="1" ht="17.100000000000001" customHeight="1" x14ac:dyDescent="0.25">
      <c r="A363" s="733" t="s">
        <v>140</v>
      </c>
      <c r="B363" s="734"/>
      <c r="C363" s="248"/>
    </row>
    <row r="364" spans="1:4" s="3" customFormat="1" ht="17.100000000000001" customHeight="1" x14ac:dyDescent="0.25">
      <c r="A364" s="23" t="s">
        <v>141</v>
      </c>
      <c r="B364" s="229" t="s">
        <v>4</v>
      </c>
      <c r="C364" s="682">
        <v>68653.72</v>
      </c>
      <c r="D364" s="502"/>
    </row>
    <row r="365" spans="1:4" s="3" customFormat="1" ht="17.100000000000001" customHeight="1" x14ac:dyDescent="0.25">
      <c r="A365" s="23" t="s">
        <v>142</v>
      </c>
      <c r="B365" s="229" t="s">
        <v>5</v>
      </c>
      <c r="C365" s="682">
        <v>54797.2</v>
      </c>
    </row>
    <row r="366" spans="1:4" s="10" customFormat="1" ht="17.100000000000001" customHeight="1" x14ac:dyDescent="0.25">
      <c r="A366" s="23" t="s">
        <v>948</v>
      </c>
      <c r="B366" s="229" t="s">
        <v>143</v>
      </c>
      <c r="C366" s="682">
        <v>35528.82</v>
      </c>
    </row>
    <row r="367" spans="1:4" s="289" customFormat="1" ht="17.100000000000001" customHeight="1" x14ac:dyDescent="0.25">
      <c r="A367" s="733" t="s">
        <v>1250</v>
      </c>
      <c r="B367" s="734"/>
      <c r="C367" s="415"/>
    </row>
    <row r="368" spans="1:4" s="289" customFormat="1" ht="17.100000000000001" customHeight="1" x14ac:dyDescent="0.25">
      <c r="A368" s="290" t="s">
        <v>1251</v>
      </c>
      <c r="B368" s="292" t="s">
        <v>640</v>
      </c>
      <c r="C368" s="650">
        <v>44032.25</v>
      </c>
    </row>
    <row r="369" spans="1:3" s="289" customFormat="1" ht="17.100000000000001" customHeight="1" x14ac:dyDescent="0.25">
      <c r="A369" s="291" t="s">
        <v>1252</v>
      </c>
      <c r="B369" s="292" t="s">
        <v>5</v>
      </c>
      <c r="C369" s="650">
        <v>42155.14</v>
      </c>
    </row>
    <row r="370" spans="1:3" s="276" customFormat="1" ht="17.100000000000001" customHeight="1" x14ac:dyDescent="0.25">
      <c r="A370" s="733" t="s">
        <v>1241</v>
      </c>
      <c r="B370" s="734"/>
      <c r="C370" s="415"/>
    </row>
    <row r="371" spans="1:3" s="276" customFormat="1" ht="17.100000000000001" customHeight="1" x14ac:dyDescent="0.25">
      <c r="A371" s="277" t="s">
        <v>951</v>
      </c>
      <c r="B371" s="278" t="s">
        <v>640</v>
      </c>
      <c r="C371" s="655">
        <v>85388.1</v>
      </c>
    </row>
    <row r="372" spans="1:3" s="276" customFormat="1" ht="17.100000000000001" customHeight="1" x14ac:dyDescent="0.25">
      <c r="A372" s="280" t="s">
        <v>1242</v>
      </c>
      <c r="B372" s="281" t="s">
        <v>61</v>
      </c>
      <c r="C372" s="655">
        <v>35189.85</v>
      </c>
    </row>
    <row r="373" spans="1:3" s="279" customFormat="1" ht="17.100000000000001" customHeight="1" x14ac:dyDescent="0.25">
      <c r="A373" s="282" t="s">
        <v>1243</v>
      </c>
      <c r="B373" s="283" t="s">
        <v>5</v>
      </c>
      <c r="C373" s="655">
        <v>46638.96</v>
      </c>
    </row>
    <row r="374" spans="1:3" s="535" customFormat="1" ht="17.100000000000001" customHeight="1" x14ac:dyDescent="0.25">
      <c r="A374" s="536" t="s">
        <v>1420</v>
      </c>
      <c r="B374" s="320" t="s">
        <v>5</v>
      </c>
      <c r="C374" s="655">
        <v>44546.12</v>
      </c>
    </row>
    <row r="375" spans="1:3" s="537" customFormat="1" ht="17.100000000000001" customHeight="1" x14ac:dyDescent="0.25">
      <c r="A375" s="538" t="s">
        <v>1421</v>
      </c>
      <c r="B375" s="539" t="s">
        <v>61</v>
      </c>
      <c r="C375" s="655">
        <v>24372.67</v>
      </c>
    </row>
    <row r="376" spans="1:3" s="3" customFormat="1" ht="17.100000000000001" customHeight="1" x14ac:dyDescent="0.25">
      <c r="A376" s="741" t="s">
        <v>690</v>
      </c>
      <c r="B376" s="742"/>
      <c r="C376" s="248"/>
    </row>
    <row r="377" spans="1:3" s="65" customFormat="1" ht="17.100000000000001" customHeight="1" x14ac:dyDescent="0.25">
      <c r="A377" s="88" t="s">
        <v>298</v>
      </c>
      <c r="B377" s="229" t="s">
        <v>4</v>
      </c>
      <c r="C377" s="608">
        <v>63117.99</v>
      </c>
    </row>
    <row r="378" spans="1:3" s="3" customFormat="1" ht="17.100000000000001" customHeight="1" x14ac:dyDescent="0.25">
      <c r="A378" s="23" t="s">
        <v>691</v>
      </c>
      <c r="B378" s="229" t="s">
        <v>5</v>
      </c>
      <c r="C378" s="608">
        <v>48160.37</v>
      </c>
    </row>
    <row r="379" spans="1:3" s="3" customFormat="1" ht="17.100000000000001" customHeight="1" x14ac:dyDescent="0.25">
      <c r="A379" s="23" t="s">
        <v>692</v>
      </c>
      <c r="B379" s="229" t="s">
        <v>1055</v>
      </c>
      <c r="C379" s="608">
        <v>26469.71</v>
      </c>
    </row>
    <row r="380" spans="1:3" s="3" customFormat="1" ht="17.100000000000001" customHeight="1" x14ac:dyDescent="0.25">
      <c r="A380" s="733" t="s">
        <v>254</v>
      </c>
      <c r="B380" s="734"/>
      <c r="C380" s="248"/>
    </row>
    <row r="381" spans="1:3" s="3" customFormat="1" ht="17.100000000000001" customHeight="1" x14ac:dyDescent="0.25">
      <c r="A381" s="88" t="s">
        <v>766</v>
      </c>
      <c r="B381" s="229" t="s">
        <v>4</v>
      </c>
      <c r="C381" s="608">
        <v>65334.81</v>
      </c>
    </row>
    <row r="382" spans="1:3" s="594" customFormat="1" ht="17.100000000000001" customHeight="1" x14ac:dyDescent="0.25">
      <c r="A382" s="595" t="s">
        <v>1482</v>
      </c>
      <c r="B382" s="229" t="s">
        <v>4</v>
      </c>
      <c r="C382" s="608">
        <v>34030.120000000003</v>
      </c>
    </row>
    <row r="383" spans="1:3" s="3" customFormat="1" ht="17.100000000000001" customHeight="1" x14ac:dyDescent="0.25">
      <c r="A383" s="23" t="s">
        <v>256</v>
      </c>
      <c r="B383" s="229" t="s">
        <v>5</v>
      </c>
      <c r="C383" s="608">
        <v>41941</v>
      </c>
    </row>
    <row r="384" spans="1:3" s="3" customFormat="1" ht="17.100000000000001" customHeight="1" x14ac:dyDescent="0.25">
      <c r="A384" s="733" t="s">
        <v>288</v>
      </c>
      <c r="B384" s="734"/>
      <c r="C384" s="248"/>
    </row>
    <row r="385" spans="1:3" s="3" customFormat="1" ht="17.100000000000001" customHeight="1" x14ac:dyDescent="0.25">
      <c r="A385" s="23" t="s">
        <v>289</v>
      </c>
      <c r="B385" s="229" t="s">
        <v>4</v>
      </c>
      <c r="C385" s="655">
        <v>76900.05</v>
      </c>
    </row>
    <row r="386" spans="1:3" s="3" customFormat="1" ht="17.100000000000001" customHeight="1" x14ac:dyDescent="0.25">
      <c r="A386" s="23" t="s">
        <v>963</v>
      </c>
      <c r="B386" s="229" t="s">
        <v>290</v>
      </c>
      <c r="C386" s="655">
        <v>40737.65</v>
      </c>
    </row>
    <row r="387" spans="1:3" s="3" customFormat="1" ht="17.100000000000001" customHeight="1" x14ac:dyDescent="0.25">
      <c r="A387" s="23" t="s">
        <v>291</v>
      </c>
      <c r="B387" s="229" t="s">
        <v>5</v>
      </c>
      <c r="C387" s="655">
        <v>72814.23</v>
      </c>
    </row>
    <row r="388" spans="1:3" s="3" customFormat="1" ht="17.100000000000001" customHeight="1" x14ac:dyDescent="0.25">
      <c r="A388" s="733" t="s">
        <v>379</v>
      </c>
      <c r="B388" s="740"/>
      <c r="C388" s="248"/>
    </row>
    <row r="389" spans="1:3" s="3" customFormat="1" ht="17.100000000000001" customHeight="1" x14ac:dyDescent="0.25">
      <c r="A389" s="23" t="s">
        <v>380</v>
      </c>
      <c r="B389" s="229" t="s">
        <v>4</v>
      </c>
      <c r="C389" s="655">
        <v>80841.67</v>
      </c>
    </row>
    <row r="390" spans="1:3" s="3" customFormat="1" ht="17.100000000000001" customHeight="1" x14ac:dyDescent="0.25">
      <c r="A390" s="23" t="s">
        <v>381</v>
      </c>
      <c r="B390" s="229" t="s">
        <v>5</v>
      </c>
      <c r="C390" s="655">
        <v>59633.33</v>
      </c>
    </row>
    <row r="391" spans="1:3" s="3" customFormat="1" ht="17.100000000000001" customHeight="1" x14ac:dyDescent="0.25">
      <c r="A391" s="23" t="s">
        <v>382</v>
      </c>
      <c r="B391" s="229" t="s">
        <v>61</v>
      </c>
      <c r="C391" s="655">
        <v>43791.67</v>
      </c>
    </row>
    <row r="392" spans="1:3" s="3" customFormat="1" ht="17.100000000000001" customHeight="1" x14ac:dyDescent="0.25">
      <c r="A392" s="733" t="s">
        <v>619</v>
      </c>
      <c r="B392" s="734"/>
      <c r="C392" s="248"/>
    </row>
    <row r="393" spans="1:3" s="605" customFormat="1" ht="17.100000000000001" customHeight="1" x14ac:dyDescent="0.25">
      <c r="A393" s="126" t="s">
        <v>1117</v>
      </c>
      <c r="B393" s="231" t="s">
        <v>4</v>
      </c>
      <c r="C393" s="652">
        <v>54903.839999999997</v>
      </c>
    </row>
    <row r="394" spans="1:3" s="3" customFormat="1" ht="15.75" customHeight="1" x14ac:dyDescent="0.25">
      <c r="A394" s="288" t="s">
        <v>1247</v>
      </c>
      <c r="B394" s="287" t="s">
        <v>1248</v>
      </c>
      <c r="C394" s="652">
        <v>33941.660000000003</v>
      </c>
    </row>
    <row r="395" spans="1:3" s="3" customFormat="1" ht="17.100000000000001" customHeight="1" x14ac:dyDescent="0.25">
      <c r="A395" s="71" t="s">
        <v>621</v>
      </c>
      <c r="B395" s="229" t="s">
        <v>5</v>
      </c>
      <c r="C395" s="652">
        <v>55447.73</v>
      </c>
    </row>
    <row r="396" spans="1:3" s="3" customFormat="1" ht="17.100000000000001" customHeight="1" x14ac:dyDescent="0.25">
      <c r="A396" s="733" t="s">
        <v>388</v>
      </c>
      <c r="B396" s="734"/>
      <c r="C396" s="416"/>
    </row>
    <row r="397" spans="1:3" s="3" customFormat="1" ht="17.100000000000001" customHeight="1" x14ac:dyDescent="0.25">
      <c r="A397" s="23" t="s">
        <v>389</v>
      </c>
      <c r="B397" s="229" t="s">
        <v>4</v>
      </c>
      <c r="C397" s="683">
        <v>69222.929999999993</v>
      </c>
    </row>
    <row r="398" spans="1:3" s="3" customFormat="1" ht="17.100000000000001" customHeight="1" x14ac:dyDescent="0.25">
      <c r="A398" s="23" t="s">
        <v>390</v>
      </c>
      <c r="B398" s="229" t="s">
        <v>5</v>
      </c>
      <c r="C398" s="683">
        <v>52732.58</v>
      </c>
    </row>
    <row r="399" spans="1:3" s="3" customFormat="1" ht="17.100000000000001" customHeight="1" x14ac:dyDescent="0.25">
      <c r="A399" s="733" t="s">
        <v>451</v>
      </c>
      <c r="B399" s="734"/>
      <c r="C399" s="417"/>
    </row>
    <row r="400" spans="1:3" s="3" customFormat="1" ht="17.100000000000001" customHeight="1" x14ac:dyDescent="0.25">
      <c r="A400" s="23" t="s">
        <v>452</v>
      </c>
      <c r="B400" s="229" t="s">
        <v>4</v>
      </c>
      <c r="C400" s="608">
        <v>81645.47</v>
      </c>
    </row>
    <row r="401" spans="1:3" s="3" customFormat="1" ht="17.100000000000001" customHeight="1" x14ac:dyDescent="0.25">
      <c r="A401" s="23" t="s">
        <v>454</v>
      </c>
      <c r="B401" s="229" t="s">
        <v>61</v>
      </c>
      <c r="C401" s="608">
        <v>49103.16</v>
      </c>
    </row>
    <row r="402" spans="1:3" s="3" customFormat="1" ht="17.100000000000001" customHeight="1" x14ac:dyDescent="0.25">
      <c r="A402" s="23" t="s">
        <v>453</v>
      </c>
      <c r="B402" s="229" t="s">
        <v>5</v>
      </c>
      <c r="C402" s="608">
        <v>68625.22</v>
      </c>
    </row>
    <row r="403" spans="1:3" s="3" customFormat="1" ht="17.100000000000001" customHeight="1" x14ac:dyDescent="0.25">
      <c r="A403" s="733" t="s">
        <v>285</v>
      </c>
      <c r="B403" s="734"/>
      <c r="C403" s="248"/>
    </row>
    <row r="404" spans="1:3" s="3" customFormat="1" ht="17.100000000000001" customHeight="1" x14ac:dyDescent="0.25">
      <c r="A404" s="23" t="s">
        <v>286</v>
      </c>
      <c r="B404" s="229" t="s">
        <v>4</v>
      </c>
      <c r="C404" s="608">
        <v>67841.67</v>
      </c>
    </row>
    <row r="405" spans="1:3" s="3" customFormat="1" ht="17.100000000000001" customHeight="1" x14ac:dyDescent="0.25">
      <c r="A405" s="23" t="s">
        <v>992</v>
      </c>
      <c r="B405" s="229" t="s">
        <v>61</v>
      </c>
      <c r="C405" s="608">
        <v>37458.33</v>
      </c>
    </row>
    <row r="406" spans="1:3" s="21" customFormat="1" ht="21" customHeight="1" x14ac:dyDescent="0.25">
      <c r="A406" s="596" t="s">
        <v>763</v>
      </c>
      <c r="B406" s="597" t="s">
        <v>1526</v>
      </c>
      <c r="C406" s="608">
        <v>25525.54</v>
      </c>
    </row>
    <row r="407" spans="1:3" s="407" customFormat="1" ht="17.100000000000001" customHeight="1" x14ac:dyDescent="0.25">
      <c r="A407" s="408" t="s">
        <v>1040</v>
      </c>
      <c r="B407" s="411" t="s">
        <v>5</v>
      </c>
      <c r="C407" s="608">
        <v>24322.27</v>
      </c>
    </row>
    <row r="408" spans="1:3" s="407" customFormat="1" ht="22.5" customHeight="1" x14ac:dyDescent="0.25">
      <c r="A408" s="409" t="s">
        <v>287</v>
      </c>
      <c r="B408" s="597" t="s">
        <v>1527</v>
      </c>
      <c r="C408" s="608">
        <v>22591.42</v>
      </c>
    </row>
    <row r="409" spans="1:3" s="3" customFormat="1" ht="17.100000000000001" customHeight="1" x14ac:dyDescent="0.25">
      <c r="A409" s="733" t="s">
        <v>729</v>
      </c>
      <c r="B409" s="734"/>
      <c r="C409" s="248"/>
    </row>
    <row r="410" spans="1:3" s="410" customFormat="1" ht="17.100000000000001" customHeight="1" x14ac:dyDescent="0.25">
      <c r="A410" s="411" t="s">
        <v>1328</v>
      </c>
      <c r="B410" s="229" t="s">
        <v>4</v>
      </c>
      <c r="C410" s="648" t="s">
        <v>1361</v>
      </c>
    </row>
    <row r="411" spans="1:3" s="410" customFormat="1" ht="17.100000000000001" customHeight="1" x14ac:dyDescent="0.25">
      <c r="A411" s="411" t="s">
        <v>1239</v>
      </c>
      <c r="B411" s="229" t="s">
        <v>5</v>
      </c>
      <c r="C411" s="648" t="s">
        <v>1362</v>
      </c>
    </row>
    <row r="412" spans="1:3" s="3" customFormat="1" ht="17.100000000000001" customHeight="1" x14ac:dyDescent="0.25">
      <c r="A412" s="733" t="s">
        <v>681</v>
      </c>
      <c r="B412" s="734"/>
      <c r="C412" s="418"/>
    </row>
    <row r="413" spans="1:3" s="3" customFormat="1" ht="17.100000000000001" customHeight="1" x14ac:dyDescent="0.25">
      <c r="A413" s="23" t="s">
        <v>863</v>
      </c>
      <c r="B413" s="229" t="s">
        <v>4</v>
      </c>
      <c r="C413" s="608">
        <v>70249.47</v>
      </c>
    </row>
    <row r="414" spans="1:3" s="3" customFormat="1" ht="18.75" customHeight="1" x14ac:dyDescent="0.25">
      <c r="A414" s="181" t="s">
        <v>1158</v>
      </c>
      <c r="B414" s="239" t="s">
        <v>5</v>
      </c>
      <c r="C414" s="608">
        <v>63503.92</v>
      </c>
    </row>
    <row r="415" spans="1:3" s="3" customFormat="1" ht="17.100000000000001" customHeight="1" x14ac:dyDescent="0.25">
      <c r="A415" s="23" t="s">
        <v>864</v>
      </c>
      <c r="B415" s="229" t="s">
        <v>143</v>
      </c>
      <c r="C415" s="608">
        <v>53294.69</v>
      </c>
    </row>
    <row r="416" spans="1:3" s="3" customFormat="1" ht="17.100000000000001" customHeight="1" x14ac:dyDescent="0.25">
      <c r="A416" s="733" t="s">
        <v>670</v>
      </c>
      <c r="B416" s="734"/>
      <c r="C416" s="417"/>
    </row>
    <row r="417" spans="1:3" s="3" customFormat="1" ht="17.100000000000001" customHeight="1" x14ac:dyDescent="0.25">
      <c r="A417" s="23" t="s">
        <v>865</v>
      </c>
      <c r="B417" s="229" t="s">
        <v>4</v>
      </c>
      <c r="C417" s="650">
        <v>72866.3</v>
      </c>
    </row>
    <row r="418" spans="1:3" s="3" customFormat="1" ht="17.100000000000001" customHeight="1" x14ac:dyDescent="0.25">
      <c r="A418" s="23" t="s">
        <v>1014</v>
      </c>
      <c r="B418" s="229" t="s">
        <v>5</v>
      </c>
      <c r="C418" s="650">
        <v>61117.06</v>
      </c>
    </row>
    <row r="419" spans="1:3" s="485" customFormat="1" ht="17.100000000000001" customHeight="1" x14ac:dyDescent="0.25">
      <c r="A419" s="486" t="s">
        <v>970</v>
      </c>
      <c r="B419" s="229" t="s">
        <v>5</v>
      </c>
      <c r="C419" s="650">
        <v>44156.2</v>
      </c>
    </row>
    <row r="420" spans="1:3" s="3" customFormat="1" ht="17.100000000000001" customHeight="1" x14ac:dyDescent="0.25">
      <c r="A420" s="741" t="s">
        <v>538</v>
      </c>
      <c r="B420" s="742"/>
      <c r="C420" s="248"/>
    </row>
    <row r="421" spans="1:3" s="131" customFormat="1" ht="17.100000000000001" customHeight="1" x14ac:dyDescent="0.25">
      <c r="A421" s="132" t="s">
        <v>1125</v>
      </c>
      <c r="B421" s="231" t="s">
        <v>924</v>
      </c>
      <c r="C421" s="650">
        <v>70647.520000000004</v>
      </c>
    </row>
    <row r="422" spans="1:3" s="69" customFormat="1" ht="17.100000000000001" customHeight="1" x14ac:dyDescent="0.25">
      <c r="A422" s="94" t="s">
        <v>1063</v>
      </c>
      <c r="B422" s="229" t="s">
        <v>5</v>
      </c>
      <c r="C422" s="650">
        <v>51681.98</v>
      </c>
    </row>
    <row r="423" spans="1:3" s="3" customFormat="1" ht="17.100000000000001" customHeight="1" x14ac:dyDescent="0.25">
      <c r="A423" s="23" t="s">
        <v>539</v>
      </c>
      <c r="B423" s="229" t="s">
        <v>143</v>
      </c>
      <c r="C423" s="650">
        <v>40843.99</v>
      </c>
    </row>
    <row r="424" spans="1:3" s="3" customFormat="1" ht="17.100000000000001" customHeight="1" x14ac:dyDescent="0.25">
      <c r="A424" s="745" t="s">
        <v>434</v>
      </c>
      <c r="B424" s="746"/>
      <c r="C424" s="248"/>
    </row>
    <row r="425" spans="1:3" s="3" customFormat="1" ht="17.100000000000001" customHeight="1" x14ac:dyDescent="0.25">
      <c r="A425" s="24" t="s">
        <v>435</v>
      </c>
      <c r="B425" s="230" t="s">
        <v>4</v>
      </c>
      <c r="C425" s="608">
        <v>79949.17</v>
      </c>
    </row>
    <row r="426" spans="1:3" s="3" customFormat="1" ht="17.100000000000001" customHeight="1" x14ac:dyDescent="0.25">
      <c r="A426" s="24" t="s">
        <v>979</v>
      </c>
      <c r="B426" s="230" t="s">
        <v>290</v>
      </c>
      <c r="C426" s="608">
        <v>69930.19</v>
      </c>
    </row>
    <row r="427" spans="1:3" s="3" customFormat="1" ht="17.100000000000001" customHeight="1" x14ac:dyDescent="0.25">
      <c r="A427" s="24" t="s">
        <v>436</v>
      </c>
      <c r="B427" s="230" t="s">
        <v>5</v>
      </c>
      <c r="C427" s="608">
        <v>73126.14</v>
      </c>
    </row>
    <row r="428" spans="1:3" s="3" customFormat="1" ht="17.100000000000001" customHeight="1" x14ac:dyDescent="0.25">
      <c r="A428" s="739" t="s">
        <v>463</v>
      </c>
      <c r="B428" s="740"/>
      <c r="C428" s="248"/>
    </row>
    <row r="429" spans="1:3" s="3" customFormat="1" ht="17.100000000000001" customHeight="1" x14ac:dyDescent="0.25">
      <c r="A429" s="23" t="s">
        <v>464</v>
      </c>
      <c r="B429" s="229" t="s">
        <v>4</v>
      </c>
      <c r="C429" s="655">
        <v>90759.25</v>
      </c>
    </row>
    <row r="430" spans="1:3" s="3" customFormat="1" ht="17.100000000000001" customHeight="1" x14ac:dyDescent="0.25">
      <c r="A430" s="23" t="s">
        <v>465</v>
      </c>
      <c r="B430" s="244" t="s">
        <v>1025</v>
      </c>
      <c r="C430" s="655">
        <v>37643.620000000003</v>
      </c>
    </row>
    <row r="431" spans="1:3" s="395" customFormat="1" ht="17.100000000000001" customHeight="1" x14ac:dyDescent="0.25">
      <c r="A431" s="396" t="s">
        <v>1314</v>
      </c>
      <c r="B431" s="229" t="s">
        <v>5</v>
      </c>
      <c r="C431" s="655">
        <v>54996.92</v>
      </c>
    </row>
    <row r="432" spans="1:3" s="3" customFormat="1" ht="17.100000000000001" customHeight="1" x14ac:dyDescent="0.25">
      <c r="A432" s="733" t="s">
        <v>371</v>
      </c>
      <c r="B432" s="734"/>
      <c r="C432" s="248"/>
    </row>
    <row r="433" spans="1:3" s="3" customFormat="1" ht="17.100000000000001" customHeight="1" x14ac:dyDescent="0.25">
      <c r="A433" s="36" t="s">
        <v>372</v>
      </c>
      <c r="B433" s="245" t="s">
        <v>4</v>
      </c>
      <c r="C433" s="650">
        <v>62331.01</v>
      </c>
    </row>
    <row r="434" spans="1:3" s="504" customFormat="1" ht="17.100000000000001" customHeight="1" x14ac:dyDescent="0.25">
      <c r="A434" s="505" t="s">
        <v>1402</v>
      </c>
      <c r="B434" s="245" t="s">
        <v>4</v>
      </c>
      <c r="C434" s="655">
        <v>65849.81</v>
      </c>
    </row>
    <row r="435" spans="1:3" s="72" customFormat="1" ht="17.100000000000001" customHeight="1" x14ac:dyDescent="0.25">
      <c r="A435" s="88" t="s">
        <v>1069</v>
      </c>
      <c r="B435" s="245" t="s">
        <v>61</v>
      </c>
      <c r="C435" s="650">
        <v>67292.36</v>
      </c>
    </row>
    <row r="436" spans="1:3" s="3" customFormat="1" ht="17.100000000000001" customHeight="1" x14ac:dyDescent="0.25">
      <c r="A436" s="36" t="s">
        <v>373</v>
      </c>
      <c r="B436" s="245" t="s">
        <v>5</v>
      </c>
      <c r="C436" s="650">
        <v>65586.039999999994</v>
      </c>
    </row>
    <row r="437" spans="1:3" s="3" customFormat="1" ht="17.100000000000001" customHeight="1" x14ac:dyDescent="0.25">
      <c r="A437" s="739" t="s">
        <v>263</v>
      </c>
      <c r="B437" s="740"/>
      <c r="C437" s="248"/>
    </row>
    <row r="438" spans="1:3" s="3" customFormat="1" ht="17.100000000000001" customHeight="1" x14ac:dyDescent="0.25">
      <c r="A438" s="23" t="s">
        <v>264</v>
      </c>
      <c r="B438" s="229" t="s">
        <v>4</v>
      </c>
      <c r="C438" s="608">
        <v>69884.460000000006</v>
      </c>
    </row>
    <row r="439" spans="1:3" s="3" customFormat="1" ht="17.100000000000001" customHeight="1" x14ac:dyDescent="0.25">
      <c r="A439" s="23" t="s">
        <v>265</v>
      </c>
      <c r="B439" s="229" t="s">
        <v>5</v>
      </c>
      <c r="C439" s="608">
        <v>68741.06</v>
      </c>
    </row>
    <row r="440" spans="1:3" s="603" customFormat="1" ht="17.100000000000001" customHeight="1" x14ac:dyDescent="0.25">
      <c r="A440" s="604" t="s">
        <v>1487</v>
      </c>
      <c r="B440" s="245" t="s">
        <v>61</v>
      </c>
      <c r="C440" s="608">
        <v>72533.539999999994</v>
      </c>
    </row>
    <row r="441" spans="1:3" s="3" customFormat="1" ht="17.100000000000001" customHeight="1" x14ac:dyDescent="0.25">
      <c r="A441" s="744" t="s">
        <v>225</v>
      </c>
      <c r="B441" s="736"/>
      <c r="C441" s="248"/>
    </row>
    <row r="442" spans="1:3" s="3" customFormat="1" ht="17.100000000000001" customHeight="1" x14ac:dyDescent="0.25">
      <c r="A442" s="24" t="s">
        <v>226</v>
      </c>
      <c r="B442" s="229" t="s">
        <v>4</v>
      </c>
      <c r="C442" s="652">
        <v>77848.460000000006</v>
      </c>
    </row>
    <row r="443" spans="1:3" s="3" customFormat="1" ht="17.100000000000001" customHeight="1" x14ac:dyDescent="0.25">
      <c r="A443" s="24" t="s">
        <v>227</v>
      </c>
      <c r="B443" s="229" t="s">
        <v>5</v>
      </c>
      <c r="C443" s="652">
        <v>70020.69</v>
      </c>
    </row>
    <row r="444" spans="1:3" s="3" customFormat="1" ht="17.100000000000001" customHeight="1" x14ac:dyDescent="0.25">
      <c r="A444" s="24" t="s">
        <v>975</v>
      </c>
      <c r="B444" s="229" t="s">
        <v>143</v>
      </c>
      <c r="C444" s="652">
        <v>20233.330000000002</v>
      </c>
    </row>
    <row r="445" spans="1:3" s="3" customFormat="1" ht="17.100000000000001" customHeight="1" x14ac:dyDescent="0.25">
      <c r="A445" s="739" t="s">
        <v>577</v>
      </c>
      <c r="B445" s="740"/>
      <c r="C445" s="248"/>
    </row>
    <row r="446" spans="1:3" s="3" customFormat="1" ht="17.100000000000001" customHeight="1" x14ac:dyDescent="0.25">
      <c r="A446" s="26" t="s">
        <v>974</v>
      </c>
      <c r="B446" s="229" t="s">
        <v>4</v>
      </c>
      <c r="C446" s="655" t="s">
        <v>1424</v>
      </c>
    </row>
    <row r="447" spans="1:3" s="3" customFormat="1" ht="17.100000000000001" customHeight="1" x14ac:dyDescent="0.25">
      <c r="A447" s="26" t="s">
        <v>578</v>
      </c>
      <c r="B447" s="229" t="s">
        <v>5</v>
      </c>
      <c r="C447" s="655" t="s">
        <v>1425</v>
      </c>
    </row>
    <row r="448" spans="1:3" s="204" customFormat="1" ht="17.100000000000001" customHeight="1" x14ac:dyDescent="0.25">
      <c r="A448" s="205" t="s">
        <v>1184</v>
      </c>
      <c r="B448" s="229" t="s">
        <v>143</v>
      </c>
      <c r="C448" s="655" t="s">
        <v>1426</v>
      </c>
    </row>
    <row r="449" spans="1:3" s="3" customFormat="1" ht="17.100000000000001" customHeight="1" x14ac:dyDescent="0.25">
      <c r="A449" s="733" t="s">
        <v>693</v>
      </c>
      <c r="B449" s="734"/>
      <c r="C449" s="248"/>
    </row>
    <row r="450" spans="1:3" s="3" customFormat="1" ht="17.100000000000001" customHeight="1" x14ac:dyDescent="0.25">
      <c r="A450" s="23" t="s">
        <v>694</v>
      </c>
      <c r="B450" s="229" t="s">
        <v>4</v>
      </c>
      <c r="C450" s="608">
        <v>68041.67</v>
      </c>
    </row>
    <row r="451" spans="1:3" s="3" customFormat="1" ht="17.100000000000001" customHeight="1" x14ac:dyDescent="0.25">
      <c r="A451" s="23" t="s">
        <v>695</v>
      </c>
      <c r="B451" s="229" t="s">
        <v>5</v>
      </c>
      <c r="C451" s="608">
        <v>45733.33</v>
      </c>
    </row>
    <row r="452" spans="1:3" s="3" customFormat="1" ht="17.100000000000001" customHeight="1" x14ac:dyDescent="0.25">
      <c r="A452" s="733" t="s">
        <v>330</v>
      </c>
      <c r="B452" s="734"/>
      <c r="C452" s="248"/>
    </row>
    <row r="453" spans="1:3" s="3" customFormat="1" ht="17.100000000000001" customHeight="1" x14ac:dyDescent="0.25">
      <c r="A453" s="23" t="s">
        <v>331</v>
      </c>
      <c r="B453" s="229" t="s">
        <v>4</v>
      </c>
      <c r="C453" s="608">
        <v>72555.87</v>
      </c>
    </row>
    <row r="454" spans="1:3" s="3" customFormat="1" ht="17.100000000000001" customHeight="1" x14ac:dyDescent="0.25">
      <c r="A454" s="23" t="s">
        <v>332</v>
      </c>
      <c r="B454" s="229" t="s">
        <v>5</v>
      </c>
      <c r="C454" s="608">
        <v>72166.66</v>
      </c>
    </row>
    <row r="455" spans="1:3" s="3" customFormat="1" ht="17.100000000000001" customHeight="1" x14ac:dyDescent="0.25">
      <c r="A455" s="23" t="s">
        <v>333</v>
      </c>
      <c r="B455" s="229" t="s">
        <v>1003</v>
      </c>
      <c r="C455" s="608">
        <v>48474.16</v>
      </c>
    </row>
    <row r="456" spans="1:3" s="3" customFormat="1" ht="17.100000000000001" customHeight="1" x14ac:dyDescent="0.25">
      <c r="A456" s="733" t="s">
        <v>633</v>
      </c>
      <c r="B456" s="734"/>
      <c r="C456" s="248"/>
    </row>
    <row r="457" spans="1:3" s="3" customFormat="1" ht="17.100000000000001" customHeight="1" x14ac:dyDescent="0.25">
      <c r="A457" s="23" t="s">
        <v>634</v>
      </c>
      <c r="B457" s="229" t="s">
        <v>4</v>
      </c>
      <c r="C457" s="650">
        <v>80526.92</v>
      </c>
    </row>
    <row r="458" spans="1:3" s="3" customFormat="1" ht="17.100000000000001" customHeight="1" x14ac:dyDescent="0.25">
      <c r="A458" s="23" t="s">
        <v>821</v>
      </c>
      <c r="B458" s="229" t="s">
        <v>5</v>
      </c>
      <c r="C458" s="650">
        <v>55312.85</v>
      </c>
    </row>
    <row r="459" spans="1:3" s="3" customFormat="1" ht="17.100000000000001" customHeight="1" x14ac:dyDescent="0.25">
      <c r="A459" s="23" t="s">
        <v>636</v>
      </c>
      <c r="B459" s="229" t="s">
        <v>143</v>
      </c>
      <c r="C459" s="650">
        <v>47197.94</v>
      </c>
    </row>
    <row r="460" spans="1:3" s="18" customFormat="1" ht="17.100000000000001" customHeight="1" x14ac:dyDescent="0.25">
      <c r="A460" s="733" t="s">
        <v>997</v>
      </c>
      <c r="B460" s="734"/>
      <c r="C460" s="248"/>
    </row>
    <row r="461" spans="1:3" s="18" customFormat="1" ht="17.100000000000001" customHeight="1" x14ac:dyDescent="0.25">
      <c r="A461" s="23" t="s">
        <v>905</v>
      </c>
      <c r="B461" s="229" t="s">
        <v>4</v>
      </c>
      <c r="C461" s="650">
        <v>83845</v>
      </c>
    </row>
    <row r="462" spans="1:3" s="18" customFormat="1" ht="17.100000000000001" customHeight="1" x14ac:dyDescent="0.25">
      <c r="A462" s="23" t="s">
        <v>907</v>
      </c>
      <c r="B462" s="229" t="s">
        <v>290</v>
      </c>
      <c r="C462" s="650">
        <v>47655</v>
      </c>
    </row>
    <row r="463" spans="1:3" s="19" customFormat="1" ht="17.100000000000001" customHeight="1" x14ac:dyDescent="0.25">
      <c r="A463" s="23" t="s">
        <v>906</v>
      </c>
      <c r="B463" s="229" t="s">
        <v>5</v>
      </c>
      <c r="C463" s="650">
        <v>61677</v>
      </c>
    </row>
    <row r="464" spans="1:3" s="3" customFormat="1" ht="17.100000000000001" customHeight="1" x14ac:dyDescent="0.25">
      <c r="A464" s="733" t="s">
        <v>521</v>
      </c>
      <c r="B464" s="734"/>
      <c r="C464" s="248"/>
    </row>
    <row r="465" spans="1:3" s="3" customFormat="1" ht="17.100000000000001" customHeight="1" x14ac:dyDescent="0.25">
      <c r="A465" s="23" t="s">
        <v>255</v>
      </c>
      <c r="B465" s="229" t="s">
        <v>4</v>
      </c>
      <c r="C465" s="649">
        <v>66359.87</v>
      </c>
    </row>
    <row r="466" spans="1:3" s="15" customFormat="1" ht="17.100000000000001" customHeight="1" x14ac:dyDescent="0.25">
      <c r="A466" s="23" t="s">
        <v>978</v>
      </c>
      <c r="B466" s="229" t="s">
        <v>61</v>
      </c>
      <c r="C466" s="649">
        <v>34027.29</v>
      </c>
    </row>
    <row r="467" spans="1:3" s="3" customFormat="1" ht="17.100000000000001" customHeight="1" x14ac:dyDescent="0.25">
      <c r="A467" s="23" t="s">
        <v>1061</v>
      </c>
      <c r="B467" s="229" t="s">
        <v>5</v>
      </c>
      <c r="C467" s="649">
        <v>36613.75</v>
      </c>
    </row>
    <row r="468" spans="1:3" s="457" customFormat="1" ht="17.100000000000001" customHeight="1" x14ac:dyDescent="0.25">
      <c r="A468" s="458" t="s">
        <v>657</v>
      </c>
      <c r="B468" s="229" t="s">
        <v>5</v>
      </c>
      <c r="C468" s="649">
        <v>33255.17</v>
      </c>
    </row>
    <row r="469" spans="1:3" s="3" customFormat="1" ht="17.100000000000001" customHeight="1" x14ac:dyDescent="0.25">
      <c r="A469" s="733" t="s">
        <v>542</v>
      </c>
      <c r="B469" s="734"/>
      <c r="C469" s="248"/>
    </row>
    <row r="470" spans="1:3" s="605" customFormat="1" ht="17.100000000000001" customHeight="1" x14ac:dyDescent="0.25">
      <c r="A470" s="198" t="s">
        <v>1175</v>
      </c>
      <c r="B470" s="229" t="s">
        <v>4</v>
      </c>
      <c r="C470" s="652">
        <v>55156.11</v>
      </c>
    </row>
    <row r="471" spans="1:3" s="605" customFormat="1" ht="17.100000000000001" customHeight="1" x14ac:dyDescent="0.25">
      <c r="A471" s="456" t="s">
        <v>1369</v>
      </c>
      <c r="B471" s="229" t="s">
        <v>4</v>
      </c>
      <c r="C471" s="649">
        <v>42328.5</v>
      </c>
    </row>
    <row r="472" spans="1:3" s="3" customFormat="1" ht="17.100000000000001" customHeight="1" x14ac:dyDescent="0.25">
      <c r="A472" s="23" t="s">
        <v>544</v>
      </c>
      <c r="B472" s="229" t="s">
        <v>61</v>
      </c>
      <c r="C472" s="652">
        <v>49520.85</v>
      </c>
    </row>
    <row r="473" spans="1:3" s="3" customFormat="1" ht="17.100000000000001" customHeight="1" x14ac:dyDescent="0.25">
      <c r="A473" s="26" t="s">
        <v>545</v>
      </c>
      <c r="B473" s="229" t="s">
        <v>5</v>
      </c>
      <c r="C473" s="652">
        <v>48576.15</v>
      </c>
    </row>
    <row r="474" spans="1:3" s="3" customFormat="1" ht="17.100000000000001" customHeight="1" x14ac:dyDescent="0.25">
      <c r="A474" s="733" t="s">
        <v>546</v>
      </c>
      <c r="B474" s="734"/>
      <c r="C474" s="248"/>
    </row>
    <row r="475" spans="1:3" s="3" customFormat="1" ht="17.100000000000001" customHeight="1" x14ac:dyDescent="0.25">
      <c r="A475" s="23" t="s">
        <v>547</v>
      </c>
      <c r="B475" s="229" t="s">
        <v>4</v>
      </c>
      <c r="C475" s="608">
        <v>61065.63</v>
      </c>
    </row>
    <row r="476" spans="1:3" s="3" customFormat="1" ht="17.100000000000001" customHeight="1" x14ac:dyDescent="0.25">
      <c r="A476" s="733" t="s">
        <v>485</v>
      </c>
      <c r="B476" s="734"/>
      <c r="C476" s="248"/>
    </row>
    <row r="477" spans="1:3" s="3" customFormat="1" ht="17.100000000000001" customHeight="1" x14ac:dyDescent="0.25">
      <c r="A477" s="23" t="s">
        <v>486</v>
      </c>
      <c r="B477" s="229" t="s">
        <v>4</v>
      </c>
      <c r="C477" s="608">
        <v>69372.149999999994</v>
      </c>
    </row>
    <row r="478" spans="1:3" s="601" customFormat="1" ht="17.100000000000001" customHeight="1" x14ac:dyDescent="0.25">
      <c r="A478" s="602" t="s">
        <v>1486</v>
      </c>
      <c r="B478" s="229" t="s">
        <v>4</v>
      </c>
      <c r="C478" s="608">
        <v>54177.35</v>
      </c>
    </row>
    <row r="479" spans="1:3" s="3" customFormat="1" ht="17.100000000000001" customHeight="1" x14ac:dyDescent="0.25">
      <c r="A479" s="23" t="s">
        <v>487</v>
      </c>
      <c r="B479" s="229" t="s">
        <v>5</v>
      </c>
      <c r="C479" s="608">
        <v>63036.28</v>
      </c>
    </row>
    <row r="480" spans="1:3" s="3" customFormat="1" ht="17.100000000000001" customHeight="1" x14ac:dyDescent="0.25">
      <c r="A480" s="733" t="s">
        <v>144</v>
      </c>
      <c r="B480" s="734"/>
      <c r="C480" s="248"/>
    </row>
    <row r="481" spans="1:3" s="3" customFormat="1" ht="17.100000000000001" customHeight="1" x14ac:dyDescent="0.25">
      <c r="A481" s="23" t="s">
        <v>145</v>
      </c>
      <c r="B481" s="229" t="s">
        <v>4</v>
      </c>
      <c r="C481" s="649">
        <v>53488.02</v>
      </c>
    </row>
    <row r="482" spans="1:3" s="3" customFormat="1" ht="17.100000000000001" customHeight="1" x14ac:dyDescent="0.25">
      <c r="A482" s="733" t="s">
        <v>726</v>
      </c>
      <c r="B482" s="734"/>
      <c r="C482" s="248"/>
    </row>
    <row r="483" spans="1:3" s="3" customFormat="1" ht="17.100000000000001" customHeight="1" x14ac:dyDescent="0.25">
      <c r="A483" s="23" t="s">
        <v>727</v>
      </c>
      <c r="B483" s="229" t="s">
        <v>4</v>
      </c>
      <c r="C483" s="655">
        <v>60991.66</v>
      </c>
    </row>
    <row r="484" spans="1:3" s="19" customFormat="1" ht="17.100000000000001" customHeight="1" x14ac:dyDescent="0.25">
      <c r="A484" s="24" t="s">
        <v>728</v>
      </c>
      <c r="B484" s="229" t="s">
        <v>5</v>
      </c>
      <c r="C484" s="655">
        <v>48206.58</v>
      </c>
    </row>
    <row r="485" spans="1:3" s="3" customFormat="1" ht="17.100000000000001" customHeight="1" x14ac:dyDescent="0.25">
      <c r="A485" s="23" t="s">
        <v>1001</v>
      </c>
      <c r="B485" s="229" t="s">
        <v>143</v>
      </c>
      <c r="C485" s="655">
        <v>40204.17</v>
      </c>
    </row>
    <row r="486" spans="1:3" s="3" customFormat="1" ht="17.100000000000001" customHeight="1" x14ac:dyDescent="0.25">
      <c r="A486" s="739" t="s">
        <v>292</v>
      </c>
      <c r="B486" s="740"/>
      <c r="C486" s="248"/>
    </row>
    <row r="487" spans="1:3" s="3" customFormat="1" ht="17.100000000000001" customHeight="1" x14ac:dyDescent="0.25">
      <c r="A487" s="23" t="s">
        <v>293</v>
      </c>
      <c r="B487" s="229" t="s">
        <v>4</v>
      </c>
      <c r="C487" s="650">
        <v>48228.41</v>
      </c>
    </row>
    <row r="488" spans="1:3" s="3" customFormat="1" ht="17.100000000000001" customHeight="1" x14ac:dyDescent="0.25">
      <c r="A488" s="23" t="s">
        <v>294</v>
      </c>
      <c r="B488" s="229" t="s">
        <v>5</v>
      </c>
      <c r="C488" s="650">
        <v>32034.639999999999</v>
      </c>
    </row>
    <row r="489" spans="1:3" s="3" customFormat="1" ht="17.100000000000001" customHeight="1" x14ac:dyDescent="0.25">
      <c r="A489" s="741" t="s">
        <v>66</v>
      </c>
      <c r="B489" s="742"/>
      <c r="C489" s="248"/>
    </row>
    <row r="490" spans="1:3" s="3" customFormat="1" ht="17.100000000000001" customHeight="1" x14ac:dyDescent="0.25">
      <c r="A490" s="26" t="s">
        <v>67</v>
      </c>
      <c r="B490" s="229" t="s">
        <v>4</v>
      </c>
      <c r="C490" s="650">
        <v>72795.27</v>
      </c>
    </row>
    <row r="491" spans="1:3" s="3" customFormat="1" ht="17.100000000000001" customHeight="1" x14ac:dyDescent="0.25">
      <c r="A491" s="88" t="s">
        <v>1040</v>
      </c>
      <c r="B491" s="229" t="s">
        <v>5</v>
      </c>
      <c r="C491" s="253">
        <v>81038.84</v>
      </c>
    </row>
    <row r="492" spans="1:3" s="3" customFormat="1" ht="17.100000000000001" customHeight="1" x14ac:dyDescent="0.25">
      <c r="A492" s="733" t="s">
        <v>819</v>
      </c>
      <c r="B492" s="743"/>
      <c r="C492" s="419"/>
    </row>
    <row r="493" spans="1:3" s="3" customFormat="1" ht="17.100000000000001" customHeight="1" x14ac:dyDescent="0.25">
      <c r="A493" s="23" t="s">
        <v>820</v>
      </c>
      <c r="B493" s="229" t="s">
        <v>4</v>
      </c>
      <c r="C493" s="608">
        <v>87413.18</v>
      </c>
    </row>
    <row r="494" spans="1:3" s="19" customFormat="1" ht="17.100000000000001" customHeight="1" x14ac:dyDescent="0.25">
      <c r="A494" s="24" t="s">
        <v>998</v>
      </c>
      <c r="B494" s="237" t="s">
        <v>61</v>
      </c>
      <c r="C494" s="608">
        <v>41810.949999999997</v>
      </c>
    </row>
    <row r="495" spans="1:3" s="19" customFormat="1" ht="17.100000000000001" customHeight="1" x14ac:dyDescent="0.25">
      <c r="A495" s="29" t="s">
        <v>999</v>
      </c>
      <c r="B495" s="230" t="s">
        <v>1000</v>
      </c>
      <c r="C495" s="608">
        <v>61252.89</v>
      </c>
    </row>
    <row r="496" spans="1:3" s="3" customFormat="1" ht="17.100000000000001" customHeight="1" x14ac:dyDescent="0.25">
      <c r="A496" s="739" t="s">
        <v>130</v>
      </c>
      <c r="B496" s="740"/>
      <c r="C496" s="248"/>
    </row>
    <row r="497" spans="1:3" s="3" customFormat="1" ht="17.100000000000001" customHeight="1" x14ac:dyDescent="0.25">
      <c r="A497" s="23" t="s">
        <v>131</v>
      </c>
      <c r="B497" s="229" t="s">
        <v>4</v>
      </c>
      <c r="C497" s="652">
        <v>74239.58</v>
      </c>
    </row>
    <row r="498" spans="1:3" s="64" customFormat="1" ht="17.100000000000001" customHeight="1" x14ac:dyDescent="0.25">
      <c r="A498" s="455" t="s">
        <v>1368</v>
      </c>
      <c r="B498" s="229" t="s">
        <v>5</v>
      </c>
      <c r="C498" s="652">
        <v>50407.9</v>
      </c>
    </row>
    <row r="499" spans="1:3" s="274" customFormat="1" ht="17.100000000000001" customHeight="1" x14ac:dyDescent="0.25">
      <c r="A499" s="275" t="s">
        <v>1240</v>
      </c>
      <c r="B499" s="229" t="s">
        <v>5</v>
      </c>
      <c r="C499" s="652">
        <v>63772.13</v>
      </c>
    </row>
    <row r="500" spans="1:3" s="3" customFormat="1" ht="17.100000000000001" customHeight="1" x14ac:dyDescent="0.25">
      <c r="A500" s="733" t="s">
        <v>169</v>
      </c>
      <c r="B500" s="734"/>
      <c r="C500" s="248"/>
    </row>
    <row r="501" spans="1:3" s="3" customFormat="1" ht="17.100000000000001" customHeight="1" x14ac:dyDescent="0.25">
      <c r="A501" s="25" t="s">
        <v>170</v>
      </c>
      <c r="B501" s="232" t="s">
        <v>924</v>
      </c>
      <c r="C501" s="655">
        <v>87911.78</v>
      </c>
    </row>
    <row r="502" spans="1:3" s="3" customFormat="1" ht="17.100000000000001" customHeight="1" x14ac:dyDescent="0.25">
      <c r="A502" s="88" t="s">
        <v>1077</v>
      </c>
      <c r="B502" s="232" t="s">
        <v>5</v>
      </c>
      <c r="C502" s="655">
        <v>61754.9</v>
      </c>
    </row>
    <row r="503" spans="1:3" s="3" customFormat="1" ht="17.100000000000001" customHeight="1" x14ac:dyDescent="0.25">
      <c r="A503" s="25" t="s">
        <v>925</v>
      </c>
      <c r="B503" s="229" t="s">
        <v>61</v>
      </c>
      <c r="C503" s="655">
        <v>44855.5</v>
      </c>
    </row>
    <row r="504" spans="1:3" s="3" customFormat="1" ht="17.100000000000001" customHeight="1" x14ac:dyDescent="0.25">
      <c r="A504" s="739" t="s">
        <v>377</v>
      </c>
      <c r="B504" s="740"/>
      <c r="C504" s="248"/>
    </row>
    <row r="505" spans="1:3" s="3" customFormat="1" ht="17.100000000000001" customHeight="1" x14ac:dyDescent="0.25">
      <c r="A505" s="23" t="s">
        <v>1167</v>
      </c>
      <c r="B505" s="229" t="s">
        <v>4</v>
      </c>
      <c r="C505" s="608">
        <v>36528.730000000003</v>
      </c>
    </row>
    <row r="506" spans="1:3" s="3" customFormat="1" ht="17.100000000000001" customHeight="1" x14ac:dyDescent="0.25">
      <c r="A506" s="23" t="s">
        <v>1209</v>
      </c>
      <c r="B506" s="229" t="s">
        <v>5</v>
      </c>
      <c r="C506" s="608">
        <v>27320.77</v>
      </c>
    </row>
    <row r="507" spans="1:3" s="3" customFormat="1" ht="17.100000000000001" customHeight="1" x14ac:dyDescent="0.25">
      <c r="A507" s="744" t="s">
        <v>555</v>
      </c>
      <c r="B507" s="736"/>
      <c r="C507" s="248"/>
    </row>
    <row r="508" spans="1:3" s="64" customFormat="1" ht="17.100000000000001" customHeight="1" x14ac:dyDescent="0.25">
      <c r="A508" s="35" t="s">
        <v>1049</v>
      </c>
      <c r="B508" s="229" t="s">
        <v>4</v>
      </c>
      <c r="C508" s="648">
        <v>64466.67</v>
      </c>
    </row>
    <row r="509" spans="1:3" s="64" customFormat="1" ht="18" customHeight="1" x14ac:dyDescent="0.25">
      <c r="A509" s="391" t="s">
        <v>1335</v>
      </c>
      <c r="B509" s="229" t="s">
        <v>5</v>
      </c>
      <c r="C509" s="648">
        <v>38370.92</v>
      </c>
    </row>
    <row r="510" spans="1:3" s="389" customFormat="1" ht="18" customHeight="1" x14ac:dyDescent="0.25">
      <c r="A510" s="390" t="s">
        <v>1336</v>
      </c>
      <c r="B510" s="229" t="s">
        <v>61</v>
      </c>
      <c r="C510" s="648">
        <v>28520.75</v>
      </c>
    </row>
    <row r="511" spans="1:3" s="3" customFormat="1" ht="17.100000000000001" customHeight="1" x14ac:dyDescent="0.25">
      <c r="A511" s="739" t="s">
        <v>483</v>
      </c>
      <c r="B511" s="740"/>
      <c r="C511" s="248"/>
    </row>
    <row r="512" spans="1:3" s="3" customFormat="1" ht="17.100000000000001" customHeight="1" x14ac:dyDescent="0.25">
      <c r="A512" s="23" t="s">
        <v>484</v>
      </c>
      <c r="B512" s="229" t="s">
        <v>4</v>
      </c>
      <c r="C512" s="608">
        <v>71945.38</v>
      </c>
    </row>
    <row r="513" spans="1:3" s="3" customFormat="1" ht="17.100000000000001" customHeight="1" x14ac:dyDescent="0.25">
      <c r="A513" s="166" t="s">
        <v>1147</v>
      </c>
      <c r="B513" s="229" t="s">
        <v>290</v>
      </c>
      <c r="C513" s="608">
        <v>33172.620000000003</v>
      </c>
    </row>
    <row r="514" spans="1:3" s="3" customFormat="1" ht="17.100000000000001" customHeight="1" x14ac:dyDescent="0.25">
      <c r="A514" s="733" t="s">
        <v>663</v>
      </c>
      <c r="B514" s="734"/>
      <c r="C514" s="248"/>
    </row>
    <row r="515" spans="1:3" s="3" customFormat="1" ht="17.100000000000001" customHeight="1" x14ac:dyDescent="0.25">
      <c r="A515" s="23" t="s">
        <v>664</v>
      </c>
      <c r="B515" s="229" t="s">
        <v>4</v>
      </c>
      <c r="C515" s="655">
        <v>66158.3</v>
      </c>
    </row>
    <row r="516" spans="1:3" s="83" customFormat="1" ht="17.100000000000001" customHeight="1" x14ac:dyDescent="0.25">
      <c r="A516" s="548" t="s">
        <v>1435</v>
      </c>
      <c r="B516" s="229" t="s">
        <v>1025</v>
      </c>
      <c r="C516" s="655">
        <v>24123.95</v>
      </c>
    </row>
    <row r="517" spans="1:3" s="3" customFormat="1" ht="17.100000000000001" customHeight="1" x14ac:dyDescent="0.25">
      <c r="A517" s="23" t="s">
        <v>665</v>
      </c>
      <c r="B517" s="229" t="s">
        <v>1025</v>
      </c>
      <c r="C517" s="655">
        <v>36898.050000000003</v>
      </c>
    </row>
    <row r="518" spans="1:3" s="546" customFormat="1" ht="17.100000000000001" customHeight="1" x14ac:dyDescent="0.25">
      <c r="A518" s="547" t="s">
        <v>1433</v>
      </c>
      <c r="B518" s="367" t="s">
        <v>1434</v>
      </c>
      <c r="C518" s="655">
        <v>35068.870000000003</v>
      </c>
    </row>
    <row r="519" spans="1:3" s="3" customFormat="1" ht="17.100000000000001" customHeight="1" x14ac:dyDescent="0.25">
      <c r="A519" s="733" t="s">
        <v>151</v>
      </c>
      <c r="B519" s="734"/>
      <c r="C519" s="248"/>
    </row>
    <row r="520" spans="1:3" s="3" customFormat="1" ht="17.100000000000001" customHeight="1" x14ac:dyDescent="0.25">
      <c r="A520" s="23" t="s">
        <v>152</v>
      </c>
      <c r="B520" s="229" t="s">
        <v>4</v>
      </c>
      <c r="C520" s="655">
        <v>97865.19</v>
      </c>
    </row>
    <row r="521" spans="1:3" s="3" customFormat="1" ht="17.100000000000001" customHeight="1" x14ac:dyDescent="0.25">
      <c r="A521" s="23" t="s">
        <v>153</v>
      </c>
      <c r="B521" s="229" t="s">
        <v>5</v>
      </c>
      <c r="C521" s="655">
        <v>71025.05</v>
      </c>
    </row>
    <row r="522" spans="1:3" s="3" customFormat="1" ht="17.100000000000001" customHeight="1" x14ac:dyDescent="0.25">
      <c r="A522" s="23" t="s">
        <v>154</v>
      </c>
      <c r="B522" s="229" t="s">
        <v>61</v>
      </c>
      <c r="C522" s="655">
        <v>53192.07</v>
      </c>
    </row>
    <row r="523" spans="1:3" s="3" customFormat="1" ht="17.100000000000001" customHeight="1" x14ac:dyDescent="0.25">
      <c r="A523" s="733" t="s">
        <v>258</v>
      </c>
      <c r="B523" s="734"/>
      <c r="C523" s="248"/>
    </row>
    <row r="524" spans="1:3" s="3" customFormat="1" ht="17.100000000000001" customHeight="1" x14ac:dyDescent="0.25">
      <c r="A524" s="23" t="s">
        <v>259</v>
      </c>
      <c r="B524" s="229" t="s">
        <v>4</v>
      </c>
      <c r="C524" s="608">
        <v>73719.92</v>
      </c>
    </row>
    <row r="525" spans="1:3" s="79" customFormat="1" ht="17.100000000000001" customHeight="1" x14ac:dyDescent="0.25">
      <c r="A525" s="88" t="s">
        <v>1085</v>
      </c>
      <c r="B525" s="229" t="s">
        <v>5</v>
      </c>
      <c r="C525" s="608">
        <v>68433.87</v>
      </c>
    </row>
    <row r="526" spans="1:3" s="19" customFormat="1" ht="17.100000000000001" customHeight="1" x14ac:dyDescent="0.25">
      <c r="A526" s="23" t="s">
        <v>1002</v>
      </c>
      <c r="B526" s="229" t="s">
        <v>61</v>
      </c>
      <c r="C526" s="608">
        <v>53864.33</v>
      </c>
    </row>
    <row r="527" spans="1:3" s="3" customFormat="1" ht="17.100000000000001" customHeight="1" x14ac:dyDescent="0.25">
      <c r="A527" s="733" t="s">
        <v>116</v>
      </c>
      <c r="B527" s="734"/>
      <c r="C527" s="248"/>
    </row>
    <row r="528" spans="1:3" s="3" customFormat="1" ht="17.100000000000001" customHeight="1" x14ac:dyDescent="0.25">
      <c r="A528" s="23" t="s">
        <v>868</v>
      </c>
      <c r="B528" s="229" t="s">
        <v>4</v>
      </c>
      <c r="C528" s="608">
        <v>73369.11</v>
      </c>
    </row>
    <row r="529" spans="1:3" s="3" customFormat="1" ht="17.100000000000001" customHeight="1" x14ac:dyDescent="0.25">
      <c r="A529" s="23" t="s">
        <v>866</v>
      </c>
      <c r="B529" s="229" t="s">
        <v>5</v>
      </c>
      <c r="C529" s="608">
        <v>56303.98</v>
      </c>
    </row>
    <row r="530" spans="1:3" s="3" customFormat="1" ht="17.100000000000001" customHeight="1" x14ac:dyDescent="0.25">
      <c r="A530" s="23" t="s">
        <v>867</v>
      </c>
      <c r="B530" s="229" t="s">
        <v>61</v>
      </c>
      <c r="C530" s="608">
        <v>50352.77</v>
      </c>
    </row>
    <row r="531" spans="1:3" s="3" customFormat="1" ht="17.100000000000001" customHeight="1" x14ac:dyDescent="0.25">
      <c r="A531" s="735" t="s">
        <v>33</v>
      </c>
      <c r="B531" s="736"/>
      <c r="C531" s="648"/>
    </row>
    <row r="532" spans="1:3" s="3" customFormat="1" ht="17.100000000000001" customHeight="1" x14ac:dyDescent="0.25">
      <c r="A532" s="24" t="s">
        <v>23</v>
      </c>
      <c r="B532" s="229" t="s">
        <v>4</v>
      </c>
      <c r="C532" s="648">
        <v>64948.32</v>
      </c>
    </row>
    <row r="533" spans="1:3" s="189" customFormat="1" ht="17.100000000000001" customHeight="1" x14ac:dyDescent="0.25">
      <c r="A533" s="190" t="s">
        <v>1168</v>
      </c>
      <c r="B533" s="231" t="s">
        <v>61</v>
      </c>
      <c r="C533" s="648">
        <v>27531.06</v>
      </c>
    </row>
    <row r="534" spans="1:3" s="3" customFormat="1" ht="17.100000000000001" customHeight="1" x14ac:dyDescent="0.25">
      <c r="A534" s="24" t="s">
        <v>24</v>
      </c>
      <c r="B534" s="229" t="s">
        <v>5</v>
      </c>
      <c r="C534" s="648">
        <v>48795.14</v>
      </c>
    </row>
    <row r="535" spans="1:3" s="3" customFormat="1" ht="17.100000000000001" customHeight="1" x14ac:dyDescent="0.25">
      <c r="A535" s="737" t="s">
        <v>36</v>
      </c>
      <c r="B535" s="738"/>
      <c r="C535" s="248"/>
    </row>
    <row r="536" spans="1:3" s="3" customFormat="1" ht="17.100000000000001" customHeight="1" x14ac:dyDescent="0.25">
      <c r="A536" s="29" t="s">
        <v>37</v>
      </c>
      <c r="B536" s="229" t="s">
        <v>4</v>
      </c>
      <c r="C536" s="648">
        <v>64786.559999999998</v>
      </c>
    </row>
    <row r="537" spans="1:3" s="3" customFormat="1" ht="17.100000000000001" customHeight="1" x14ac:dyDescent="0.25">
      <c r="A537" s="29" t="s">
        <v>38</v>
      </c>
      <c r="B537" s="229" t="s">
        <v>5</v>
      </c>
      <c r="C537" s="648">
        <v>42612.99</v>
      </c>
    </row>
    <row r="538" spans="1:3" s="154" customFormat="1" ht="17.100000000000001" customHeight="1" x14ac:dyDescent="0.25">
      <c r="A538" s="750" t="s">
        <v>1139</v>
      </c>
      <c r="B538" s="751"/>
      <c r="C538" s="248"/>
    </row>
    <row r="539" spans="1:3" s="154" customFormat="1" ht="17.100000000000001" customHeight="1" x14ac:dyDescent="0.25">
      <c r="A539" s="29" t="s">
        <v>1140</v>
      </c>
      <c r="B539" s="229" t="s">
        <v>4</v>
      </c>
      <c r="C539" s="650">
        <v>32442.49</v>
      </c>
    </row>
    <row r="540" spans="1:3" s="154" customFormat="1" ht="17.100000000000001" customHeight="1" x14ac:dyDescent="0.25">
      <c r="A540" s="29" t="s">
        <v>1141</v>
      </c>
      <c r="B540" s="229" t="s">
        <v>5</v>
      </c>
      <c r="C540" s="650">
        <v>22412</v>
      </c>
    </row>
    <row r="541" spans="1:3" s="3" customFormat="1" ht="17.100000000000001" customHeight="1" x14ac:dyDescent="0.25">
      <c r="A541" s="739" t="s">
        <v>613</v>
      </c>
      <c r="B541" s="740"/>
      <c r="C541" s="248"/>
    </row>
    <row r="542" spans="1:3" s="3" customFormat="1" ht="17.100000000000001" customHeight="1" x14ac:dyDescent="0.25">
      <c r="A542" s="148" t="s">
        <v>1135</v>
      </c>
      <c r="B542" s="229" t="s">
        <v>4</v>
      </c>
      <c r="C542" s="648">
        <v>46104.6</v>
      </c>
    </row>
    <row r="543" spans="1:3" s="81" customFormat="1" ht="17.100000000000001" customHeight="1" x14ac:dyDescent="0.25">
      <c r="A543" s="88" t="s">
        <v>268</v>
      </c>
      <c r="B543" s="229" t="s">
        <v>5</v>
      </c>
      <c r="C543" s="648">
        <v>59984.25</v>
      </c>
    </row>
    <row r="544" spans="1:3" s="3" customFormat="1" ht="17.100000000000001" customHeight="1" x14ac:dyDescent="0.25">
      <c r="A544" s="23" t="s">
        <v>614</v>
      </c>
      <c r="B544" s="229" t="s">
        <v>61</v>
      </c>
      <c r="C544" s="648">
        <v>30731.5</v>
      </c>
    </row>
    <row r="545" spans="1:3" s="3" customFormat="1" ht="17.100000000000001" customHeight="1" x14ac:dyDescent="0.25">
      <c r="A545" s="733" t="s">
        <v>971</v>
      </c>
      <c r="B545" s="734"/>
      <c r="C545" s="248"/>
    </row>
    <row r="546" spans="1:3" s="3" customFormat="1" ht="17.100000000000001" customHeight="1" x14ac:dyDescent="0.25">
      <c r="A546" s="23" t="s">
        <v>625</v>
      </c>
      <c r="B546" s="229" t="s">
        <v>4</v>
      </c>
      <c r="C546" s="650">
        <v>68247.210000000006</v>
      </c>
    </row>
    <row r="547" spans="1:3" s="14" customFormat="1" ht="17.100000000000001" customHeight="1" x14ac:dyDescent="0.25">
      <c r="A547" s="23" t="s">
        <v>972</v>
      </c>
      <c r="B547" s="229" t="s">
        <v>61</v>
      </c>
      <c r="C547" s="650">
        <v>47130.11</v>
      </c>
    </row>
    <row r="548" spans="1:3" s="3" customFormat="1" ht="17.100000000000001" customHeight="1" x14ac:dyDescent="0.25">
      <c r="A548" s="23" t="s">
        <v>626</v>
      </c>
      <c r="B548" s="229" t="s">
        <v>5</v>
      </c>
      <c r="C548" s="650">
        <v>49268.39</v>
      </c>
    </row>
    <row r="549" spans="1:3" s="3" customFormat="1" ht="17.100000000000001" customHeight="1" x14ac:dyDescent="0.25">
      <c r="A549" s="733" t="s">
        <v>75</v>
      </c>
      <c r="B549" s="734"/>
      <c r="C549" s="248"/>
    </row>
    <row r="550" spans="1:3" s="73" customFormat="1" ht="17.100000000000001" customHeight="1" x14ac:dyDescent="0.25">
      <c r="A550" s="88" t="s">
        <v>1072</v>
      </c>
      <c r="B550" s="229" t="s">
        <v>4</v>
      </c>
      <c r="C550" s="608">
        <v>65434.02</v>
      </c>
    </row>
    <row r="551" spans="1:3" s="179" customFormat="1" ht="17.100000000000001" customHeight="1" x14ac:dyDescent="0.25">
      <c r="A551" s="180" t="s">
        <v>1156</v>
      </c>
      <c r="B551" s="229" t="s">
        <v>61</v>
      </c>
      <c r="C551" s="608">
        <v>52357.67</v>
      </c>
    </row>
    <row r="552" spans="1:3" s="179" customFormat="1" ht="17.100000000000001" customHeight="1" x14ac:dyDescent="0.25">
      <c r="A552" s="180" t="s">
        <v>1157</v>
      </c>
      <c r="B552" s="229" t="s">
        <v>5</v>
      </c>
      <c r="C552" s="608">
        <v>60987.42</v>
      </c>
    </row>
    <row r="553" spans="1:3" s="3" customFormat="1" ht="17.100000000000001" customHeight="1" x14ac:dyDescent="0.25">
      <c r="A553" s="733" t="s">
        <v>530</v>
      </c>
      <c r="B553" s="734"/>
      <c r="C553" s="248"/>
    </row>
    <row r="554" spans="1:3" s="3" customFormat="1" ht="17.100000000000001" customHeight="1" x14ac:dyDescent="0.25">
      <c r="A554" s="23" t="s">
        <v>531</v>
      </c>
      <c r="B554" s="229" t="s">
        <v>4</v>
      </c>
      <c r="C554" s="608">
        <v>59485.599999999999</v>
      </c>
    </row>
    <row r="555" spans="1:3" s="82" customFormat="1" ht="18.75" customHeight="1" x14ac:dyDescent="0.25">
      <c r="A555" s="587" t="s">
        <v>168</v>
      </c>
      <c r="B555" s="229" t="s">
        <v>5</v>
      </c>
      <c r="C555" s="608">
        <v>28637.17</v>
      </c>
    </row>
    <row r="556" spans="1:3" s="340" customFormat="1" ht="21" customHeight="1" x14ac:dyDescent="0.25">
      <c r="A556" s="587" t="s">
        <v>1533</v>
      </c>
      <c r="B556" s="229" t="s">
        <v>5</v>
      </c>
      <c r="C556" s="608">
        <v>37995.910000000003</v>
      </c>
    </row>
    <row r="557" spans="1:3" s="3" customFormat="1" ht="18" customHeight="1" x14ac:dyDescent="0.25">
      <c r="A557" s="739" t="s">
        <v>765</v>
      </c>
      <c r="B557" s="740"/>
      <c r="C557" s="248"/>
    </row>
    <row r="558" spans="1:3" s="3" customFormat="1" ht="18.75" customHeight="1" x14ac:dyDescent="0.25">
      <c r="A558" s="592" t="s">
        <v>730</v>
      </c>
      <c r="B558" s="393" t="s">
        <v>4</v>
      </c>
      <c r="C558" s="608">
        <v>44430.87</v>
      </c>
    </row>
    <row r="559" spans="1:3" s="392" customFormat="1" ht="18.75" customHeight="1" x14ac:dyDescent="0.25">
      <c r="A559" s="394" t="s">
        <v>1313</v>
      </c>
      <c r="B559" s="393" t="s">
        <v>4</v>
      </c>
      <c r="C559" s="608">
        <v>45922.9</v>
      </c>
    </row>
    <row r="560" spans="1:3" s="591" customFormat="1" ht="18.75" customHeight="1" x14ac:dyDescent="0.25">
      <c r="A560" s="593" t="s">
        <v>1481</v>
      </c>
      <c r="B560" s="393" t="s">
        <v>4</v>
      </c>
      <c r="C560" s="608">
        <v>31509.24</v>
      </c>
    </row>
    <row r="561" spans="1:3" s="3" customFormat="1" ht="17.100000000000001" customHeight="1" x14ac:dyDescent="0.25">
      <c r="A561" s="745" t="s">
        <v>476</v>
      </c>
      <c r="B561" s="747"/>
      <c r="C561" s="248"/>
    </row>
    <row r="562" spans="1:3" s="3" customFormat="1" ht="17.100000000000001" customHeight="1" x14ac:dyDescent="0.25">
      <c r="A562" s="111" t="s">
        <v>1103</v>
      </c>
      <c r="B562" s="230" t="s">
        <v>4</v>
      </c>
      <c r="C562" s="650">
        <v>81594.95</v>
      </c>
    </row>
    <row r="563" spans="1:3" s="66" customFormat="1" ht="17.100000000000001" customHeight="1" x14ac:dyDescent="0.25">
      <c r="A563" s="252" t="s">
        <v>1219</v>
      </c>
      <c r="B563" s="252" t="s">
        <v>290</v>
      </c>
      <c r="C563" s="650">
        <v>46524.88</v>
      </c>
    </row>
    <row r="564" spans="1:3" s="3" customFormat="1" ht="17.100000000000001" customHeight="1" x14ac:dyDescent="0.25">
      <c r="A564" s="24" t="s">
        <v>478</v>
      </c>
      <c r="B564" s="230" t="s">
        <v>5</v>
      </c>
      <c r="C564" s="650">
        <v>61733.68</v>
      </c>
    </row>
    <row r="565" spans="1:3" s="3" customFormat="1" ht="17.100000000000001" customHeight="1" x14ac:dyDescent="0.25">
      <c r="A565" s="481" t="s">
        <v>1393</v>
      </c>
      <c r="B565" s="230" t="s">
        <v>61</v>
      </c>
      <c r="C565" s="650">
        <v>36358.839999999997</v>
      </c>
    </row>
    <row r="566" spans="1:3" s="3" customFormat="1" ht="17.100000000000001" customHeight="1" x14ac:dyDescent="0.25">
      <c r="A566" s="745" t="s">
        <v>622</v>
      </c>
      <c r="B566" s="746"/>
      <c r="C566" s="248"/>
    </row>
    <row r="567" spans="1:3" s="3" customFormat="1" ht="17.100000000000001" customHeight="1" x14ac:dyDescent="0.25">
      <c r="A567" s="55" t="s">
        <v>623</v>
      </c>
      <c r="B567" s="246" t="s">
        <v>4</v>
      </c>
      <c r="C567" s="650">
        <v>77991.7</v>
      </c>
    </row>
    <row r="568" spans="1:3" s="512" customFormat="1" ht="17.100000000000001" customHeight="1" x14ac:dyDescent="0.25">
      <c r="A568" s="513" t="s">
        <v>540</v>
      </c>
      <c r="B568" s="246" t="s">
        <v>4</v>
      </c>
      <c r="C568" s="729">
        <v>91893.35</v>
      </c>
    </row>
    <row r="569" spans="1:3" s="512" customFormat="1" ht="17.100000000000001" customHeight="1" x14ac:dyDescent="0.25">
      <c r="A569" s="514" t="s">
        <v>721</v>
      </c>
      <c r="B569" s="246" t="s">
        <v>4</v>
      </c>
      <c r="C569" s="650">
        <v>97020.78</v>
      </c>
    </row>
    <row r="570" spans="1:3" s="515" customFormat="1" ht="17.100000000000001" customHeight="1" x14ac:dyDescent="0.25">
      <c r="A570" s="516" t="s">
        <v>1410</v>
      </c>
      <c r="B570" s="230" t="s">
        <v>61</v>
      </c>
      <c r="C570" s="650">
        <v>56893.67</v>
      </c>
    </row>
    <row r="571" spans="1:3" s="517" customFormat="1" ht="17.100000000000001" customHeight="1" x14ac:dyDescent="0.25">
      <c r="A571" s="518" t="s">
        <v>1058</v>
      </c>
      <c r="B571" s="230" t="s">
        <v>61</v>
      </c>
      <c r="C571" s="650">
        <v>63139.57</v>
      </c>
    </row>
    <row r="572" spans="1:3" s="517" customFormat="1" ht="17.100000000000001" customHeight="1" x14ac:dyDescent="0.25">
      <c r="A572" s="519" t="s">
        <v>541</v>
      </c>
      <c r="B572" s="246" t="s">
        <v>5</v>
      </c>
      <c r="C572" s="650">
        <v>68423.22</v>
      </c>
    </row>
    <row r="573" spans="1:3" s="3" customFormat="1" ht="17.100000000000001" customHeight="1" x14ac:dyDescent="0.25">
      <c r="A573" s="55" t="s">
        <v>624</v>
      </c>
      <c r="B573" s="246" t="s">
        <v>5</v>
      </c>
      <c r="C573" s="650">
        <v>60566.44</v>
      </c>
    </row>
    <row r="574" spans="1:3" s="3" customFormat="1" ht="17.100000000000001" customHeight="1" x14ac:dyDescent="0.25">
      <c r="A574" s="745" t="s">
        <v>711</v>
      </c>
      <c r="B574" s="746"/>
      <c r="C574" s="248"/>
    </row>
    <row r="575" spans="1:3" s="605" customFormat="1" ht="17.100000000000001" customHeight="1" x14ac:dyDescent="0.25">
      <c r="A575" s="37" t="s">
        <v>712</v>
      </c>
      <c r="B575" s="229" t="s">
        <v>4</v>
      </c>
      <c r="C575" s="608">
        <v>79949.59</v>
      </c>
    </row>
    <row r="576" spans="1:3" s="3" customFormat="1" ht="17.100000000000001" customHeight="1" x14ac:dyDescent="0.25">
      <c r="A576" s="37" t="s">
        <v>713</v>
      </c>
      <c r="B576" s="229" t="s">
        <v>5</v>
      </c>
      <c r="C576" s="608">
        <v>50847.25</v>
      </c>
    </row>
    <row r="577" spans="1:3" s="3" customFormat="1" ht="17.100000000000001" customHeight="1" x14ac:dyDescent="0.25">
      <c r="A577" s="37" t="s">
        <v>714</v>
      </c>
      <c r="B577" s="229" t="s">
        <v>290</v>
      </c>
      <c r="C577" s="608">
        <v>45082.28</v>
      </c>
    </row>
    <row r="578" spans="1:3" s="3" customFormat="1" ht="17.100000000000001" customHeight="1" x14ac:dyDescent="0.25">
      <c r="A578" s="748" t="s">
        <v>266</v>
      </c>
      <c r="B578" s="749"/>
      <c r="C578" s="248"/>
    </row>
    <row r="579" spans="1:3" s="74" customFormat="1" ht="17.100000000000001" customHeight="1" x14ac:dyDescent="0.25">
      <c r="A579" s="75" t="s">
        <v>1048</v>
      </c>
      <c r="B579" s="229" t="s">
        <v>4</v>
      </c>
      <c r="C579" s="608">
        <v>71840.47</v>
      </c>
    </row>
    <row r="580" spans="1:3" s="3" customFormat="1" ht="17.100000000000001" customHeight="1" x14ac:dyDescent="0.25">
      <c r="A580" s="26" t="s">
        <v>267</v>
      </c>
      <c r="B580" s="229" t="s">
        <v>61</v>
      </c>
      <c r="C580" s="608">
        <v>38386</v>
      </c>
    </row>
    <row r="581" spans="1:3" s="74" customFormat="1" ht="17.100000000000001" customHeight="1" x14ac:dyDescent="0.25">
      <c r="A581" s="23" t="s">
        <v>1078</v>
      </c>
      <c r="B581" s="229" t="s">
        <v>5</v>
      </c>
      <c r="C581" s="608">
        <v>60971.23</v>
      </c>
    </row>
    <row r="582" spans="1:3" s="3" customFormat="1" ht="17.100000000000001" customHeight="1" x14ac:dyDescent="0.25">
      <c r="A582" s="739" t="s">
        <v>527</v>
      </c>
      <c r="B582" s="740"/>
      <c r="C582" s="248"/>
    </row>
    <row r="583" spans="1:3" s="3" customFormat="1" ht="17.100000000000001" customHeight="1" x14ac:dyDescent="0.25">
      <c r="A583" s="23" t="s">
        <v>528</v>
      </c>
      <c r="B583" s="229" t="s">
        <v>4</v>
      </c>
      <c r="C583" s="649">
        <v>61637.919999999998</v>
      </c>
    </row>
    <row r="584" spans="1:3" s="3" customFormat="1" ht="17.100000000000001" customHeight="1" x14ac:dyDescent="0.25">
      <c r="A584" s="23" t="s">
        <v>378</v>
      </c>
      <c r="B584" s="229" t="s">
        <v>5</v>
      </c>
      <c r="C584" s="649">
        <v>65747.100000000006</v>
      </c>
    </row>
    <row r="585" spans="1:3" s="3" customFormat="1" ht="17.100000000000001" customHeight="1" x14ac:dyDescent="0.25">
      <c r="A585" s="23" t="s">
        <v>529</v>
      </c>
      <c r="B585" s="229" t="s">
        <v>143</v>
      </c>
      <c r="C585" s="649">
        <v>44165.18</v>
      </c>
    </row>
    <row r="586" spans="1:3" s="3" customFormat="1" ht="17.100000000000001" customHeight="1" x14ac:dyDescent="0.25">
      <c r="A586" s="733" t="s">
        <v>655</v>
      </c>
      <c r="B586" s="734"/>
      <c r="C586" s="248"/>
    </row>
    <row r="587" spans="1:3" s="3" customFormat="1" ht="17.100000000000001" customHeight="1" x14ac:dyDescent="0.25">
      <c r="A587" s="23" t="s">
        <v>656</v>
      </c>
      <c r="B587" s="229" t="s">
        <v>4</v>
      </c>
      <c r="C587" s="608">
        <v>82521.08</v>
      </c>
    </row>
    <row r="588" spans="1:3" s="3" customFormat="1" ht="17.100000000000001" customHeight="1" x14ac:dyDescent="0.25">
      <c r="A588" s="610" t="s">
        <v>1491</v>
      </c>
      <c r="B588" s="229" t="s">
        <v>61</v>
      </c>
      <c r="C588" s="608">
        <v>51096.85</v>
      </c>
    </row>
    <row r="589" spans="1:3" s="3" customFormat="1" ht="17.100000000000001" customHeight="1" x14ac:dyDescent="0.25">
      <c r="A589" s="23" t="s">
        <v>657</v>
      </c>
      <c r="B589" s="229" t="s">
        <v>5</v>
      </c>
      <c r="C589" s="608">
        <v>60919.56</v>
      </c>
    </row>
    <row r="590" spans="1:3" s="3" customFormat="1" ht="17.100000000000001" customHeight="1" x14ac:dyDescent="0.25">
      <c r="A590" s="733" t="s">
        <v>223</v>
      </c>
      <c r="B590" s="734"/>
      <c r="C590" s="248"/>
    </row>
    <row r="591" spans="1:3" s="3" customFormat="1" ht="17.100000000000001" customHeight="1" x14ac:dyDescent="0.25">
      <c r="A591" s="38" t="s">
        <v>224</v>
      </c>
      <c r="B591" s="229" t="s">
        <v>4</v>
      </c>
      <c r="C591" s="368">
        <v>88446.75</v>
      </c>
    </row>
    <row r="592" spans="1:3" s="3" customFormat="1" ht="17.100000000000001" customHeight="1" x14ac:dyDescent="0.25">
      <c r="A592" s="38" t="s">
        <v>928</v>
      </c>
      <c r="B592" s="229" t="s">
        <v>61</v>
      </c>
      <c r="C592" s="368">
        <v>59887.11</v>
      </c>
    </row>
    <row r="593" spans="1:3" s="3" customFormat="1" ht="17.100000000000001" customHeight="1" x14ac:dyDescent="0.25">
      <c r="A593" s="38" t="s">
        <v>929</v>
      </c>
      <c r="B593" s="229" t="s">
        <v>61</v>
      </c>
      <c r="C593" s="368">
        <v>20324.12</v>
      </c>
    </row>
    <row r="594" spans="1:3" s="3" customFormat="1" ht="17.100000000000001" customHeight="1" x14ac:dyDescent="0.25">
      <c r="A594" s="38" t="s">
        <v>930</v>
      </c>
      <c r="B594" s="229" t="s">
        <v>5</v>
      </c>
      <c r="C594" s="368">
        <v>83437.38</v>
      </c>
    </row>
    <row r="595" spans="1:3" s="3" customFormat="1" ht="17.100000000000001" customHeight="1" x14ac:dyDescent="0.25">
      <c r="A595" s="745" t="s">
        <v>20</v>
      </c>
      <c r="B595" s="746"/>
      <c r="C595" s="248"/>
    </row>
    <row r="596" spans="1:3" s="3" customFormat="1" ht="17.100000000000001" customHeight="1" x14ac:dyDescent="0.25">
      <c r="A596" s="24" t="s">
        <v>21</v>
      </c>
      <c r="B596" s="229" t="s">
        <v>4</v>
      </c>
      <c r="C596" s="608">
        <v>67300.25</v>
      </c>
    </row>
    <row r="597" spans="1:3" s="3" customFormat="1" ht="17.100000000000001" customHeight="1" x14ac:dyDescent="0.25">
      <c r="A597" s="24" t="s">
        <v>22</v>
      </c>
      <c r="B597" s="229" t="s">
        <v>5</v>
      </c>
      <c r="C597" s="608">
        <v>74409.399999999994</v>
      </c>
    </row>
    <row r="598" spans="1:3" s="3" customFormat="1" ht="17.100000000000001" customHeight="1" x14ac:dyDescent="0.25">
      <c r="A598" s="733" t="s">
        <v>723</v>
      </c>
      <c r="B598" s="734"/>
      <c r="C598" s="248"/>
    </row>
    <row r="599" spans="1:3" s="3" customFormat="1" ht="17.100000000000001" customHeight="1" x14ac:dyDescent="0.25">
      <c r="A599" s="23" t="s">
        <v>724</v>
      </c>
      <c r="B599" s="229" t="s">
        <v>4</v>
      </c>
      <c r="C599" s="608">
        <v>76783.240000000005</v>
      </c>
    </row>
    <row r="600" spans="1:3" s="3" customFormat="1" ht="17.100000000000001" customHeight="1" x14ac:dyDescent="0.25">
      <c r="A600" s="23" t="s">
        <v>725</v>
      </c>
      <c r="B600" s="39" t="s">
        <v>61</v>
      </c>
      <c r="C600" s="608">
        <v>40259.61</v>
      </c>
    </row>
    <row r="601" spans="1:3" s="3" customFormat="1" ht="17.100000000000001" customHeight="1" x14ac:dyDescent="0.25">
      <c r="A601" s="174" t="s">
        <v>1152</v>
      </c>
      <c r="B601" s="229" t="s">
        <v>5</v>
      </c>
      <c r="C601" s="608">
        <v>48798.73</v>
      </c>
    </row>
    <row r="602" spans="1:3" s="3" customFormat="1" ht="17.100000000000001" customHeight="1" x14ac:dyDescent="0.25">
      <c r="A602" s="735" t="s">
        <v>74</v>
      </c>
      <c r="B602" s="736"/>
      <c r="C602" s="248"/>
    </row>
    <row r="603" spans="1:3" s="3" customFormat="1" ht="17.100000000000001" customHeight="1" x14ac:dyDescent="0.25">
      <c r="A603" s="24" t="s">
        <v>941</v>
      </c>
      <c r="B603" s="230" t="s">
        <v>4</v>
      </c>
      <c r="C603" s="655">
        <v>84291.67</v>
      </c>
    </row>
    <row r="604" spans="1:3" s="3" customFormat="1" ht="17.100000000000001" customHeight="1" x14ac:dyDescent="0.25">
      <c r="A604" s="24" t="s">
        <v>1326</v>
      </c>
      <c r="B604" s="230" t="s">
        <v>61</v>
      </c>
      <c r="C604" s="655">
        <v>56466.66</v>
      </c>
    </row>
    <row r="605" spans="1:3" s="70" customFormat="1" ht="17.100000000000001" customHeight="1" x14ac:dyDescent="0.25">
      <c r="A605" s="23" t="s">
        <v>1065</v>
      </c>
      <c r="B605" s="230" t="s">
        <v>5</v>
      </c>
      <c r="C605" s="655">
        <v>51530.27</v>
      </c>
    </row>
    <row r="606" spans="1:3" s="3" customFormat="1" ht="17.100000000000001" customHeight="1" x14ac:dyDescent="0.25">
      <c r="A606" s="739" t="s">
        <v>138</v>
      </c>
      <c r="B606" s="740"/>
      <c r="C606" s="248"/>
    </row>
    <row r="607" spans="1:3" s="3" customFormat="1" ht="17.100000000000001" customHeight="1" x14ac:dyDescent="0.25">
      <c r="A607" s="88" t="s">
        <v>1079</v>
      </c>
      <c r="B607" s="229" t="s">
        <v>4</v>
      </c>
      <c r="C607" s="649">
        <v>27154.5</v>
      </c>
    </row>
    <row r="608" spans="1:3" s="3" customFormat="1" ht="17.100000000000001" customHeight="1" x14ac:dyDescent="0.25">
      <c r="A608" s="169" t="s">
        <v>1148</v>
      </c>
      <c r="B608" s="231" t="s">
        <v>5</v>
      </c>
      <c r="C608" s="649">
        <v>6310.28</v>
      </c>
    </row>
    <row r="609" spans="1:3" s="472" customFormat="1" ht="17.100000000000001" customHeight="1" x14ac:dyDescent="0.25">
      <c r="A609" s="473" t="s">
        <v>1385</v>
      </c>
      <c r="B609" s="229" t="s">
        <v>4</v>
      </c>
      <c r="C609" s="649">
        <v>15287.9</v>
      </c>
    </row>
    <row r="610" spans="1:3" s="472" customFormat="1" ht="17.100000000000001" customHeight="1" x14ac:dyDescent="0.25">
      <c r="A610" s="474" t="s">
        <v>1386</v>
      </c>
      <c r="B610" s="231" t="s">
        <v>5</v>
      </c>
      <c r="C610" s="649">
        <v>33957.21</v>
      </c>
    </row>
    <row r="611" spans="1:3" s="3" customFormat="1" ht="17.100000000000001" customHeight="1" x14ac:dyDescent="0.25">
      <c r="A611" s="733" t="s">
        <v>393</v>
      </c>
      <c r="B611" s="734"/>
      <c r="C611" s="248"/>
    </row>
    <row r="612" spans="1:3" s="3" customFormat="1" ht="17.100000000000001" customHeight="1" x14ac:dyDescent="0.25">
      <c r="A612" s="23" t="s">
        <v>394</v>
      </c>
      <c r="B612" s="229" t="s">
        <v>4</v>
      </c>
      <c r="C612" s="648">
        <v>91355.839999999997</v>
      </c>
    </row>
    <row r="613" spans="1:3" s="3" customFormat="1" ht="17.100000000000001" customHeight="1" x14ac:dyDescent="0.25">
      <c r="A613" s="23" t="s">
        <v>395</v>
      </c>
      <c r="B613" s="229" t="s">
        <v>5</v>
      </c>
      <c r="C613" s="648">
        <v>77315.490000000005</v>
      </c>
    </row>
    <row r="614" spans="1:3" s="3" customFormat="1" ht="17.100000000000001" customHeight="1" x14ac:dyDescent="0.25">
      <c r="A614" s="23" t="s">
        <v>396</v>
      </c>
      <c r="B614" s="229" t="s">
        <v>61</v>
      </c>
      <c r="C614" s="648">
        <v>40036.58</v>
      </c>
    </row>
    <row r="615" spans="1:3" s="3" customFormat="1" ht="17.100000000000001" customHeight="1" x14ac:dyDescent="0.25">
      <c r="A615" s="384" t="s">
        <v>1304</v>
      </c>
      <c r="B615" s="229" t="s">
        <v>61</v>
      </c>
      <c r="C615" s="648">
        <v>55292.35</v>
      </c>
    </row>
    <row r="616" spans="1:3" s="3" customFormat="1" ht="17.100000000000001" customHeight="1" x14ac:dyDescent="0.25">
      <c r="A616" s="733" t="s">
        <v>1018</v>
      </c>
      <c r="B616" s="734"/>
      <c r="C616" s="248"/>
    </row>
    <row r="617" spans="1:3" s="212" customFormat="1" ht="17.100000000000001" customHeight="1" x14ac:dyDescent="0.25">
      <c r="A617" s="213" t="s">
        <v>1189</v>
      </c>
      <c r="B617" s="231" t="s">
        <v>4</v>
      </c>
      <c r="C617" s="608">
        <v>49608.01</v>
      </c>
    </row>
    <row r="618" spans="1:3" s="3" customFormat="1" ht="17.100000000000001" customHeight="1" x14ac:dyDescent="0.25">
      <c r="A618" s="23" t="s">
        <v>503</v>
      </c>
      <c r="B618" s="229" t="s">
        <v>5</v>
      </c>
      <c r="C618" s="608">
        <v>38058.199999999997</v>
      </c>
    </row>
    <row r="619" spans="1:3" s="3" customFormat="1" ht="17.100000000000001" customHeight="1" x14ac:dyDescent="0.25">
      <c r="A619" s="733" t="s">
        <v>279</v>
      </c>
      <c r="B619" s="734"/>
      <c r="C619" s="248"/>
    </row>
    <row r="620" spans="1:3" s="3" customFormat="1" ht="17.100000000000001" customHeight="1" x14ac:dyDescent="0.25">
      <c r="A620" s="24" t="s">
        <v>280</v>
      </c>
      <c r="B620" s="229" t="s">
        <v>4</v>
      </c>
      <c r="C620" s="608">
        <v>60915.77</v>
      </c>
    </row>
    <row r="621" spans="1:3" s="60" customFormat="1" ht="17.100000000000001" customHeight="1" x14ac:dyDescent="0.25">
      <c r="A621" s="88" t="s">
        <v>1042</v>
      </c>
      <c r="B621" s="236" t="s">
        <v>5</v>
      </c>
      <c r="C621" s="608">
        <v>66327.350000000006</v>
      </c>
    </row>
    <row r="622" spans="1:3" s="355" customFormat="1" ht="17.100000000000001" customHeight="1" x14ac:dyDescent="0.25">
      <c r="A622" s="356" t="s">
        <v>1284</v>
      </c>
      <c r="B622" s="229" t="s">
        <v>290</v>
      </c>
      <c r="C622" s="608">
        <v>42678.95</v>
      </c>
    </row>
    <row r="623" spans="1:3" s="580" customFormat="1" ht="17.100000000000001" customHeight="1" x14ac:dyDescent="0.25">
      <c r="A623" s="581" t="s">
        <v>1466</v>
      </c>
      <c r="B623" s="236" t="s">
        <v>5</v>
      </c>
      <c r="C623" s="608">
        <v>32748.12</v>
      </c>
    </row>
    <row r="624" spans="1:3" s="3" customFormat="1" ht="17.100000000000001" customHeight="1" x14ac:dyDescent="0.25">
      <c r="A624" s="739" t="s">
        <v>762</v>
      </c>
      <c r="B624" s="740"/>
      <c r="C624" s="248"/>
    </row>
    <row r="625" spans="1:3" s="78" customFormat="1" ht="17.100000000000001" customHeight="1" x14ac:dyDescent="0.25">
      <c r="A625" s="88" t="s">
        <v>1082</v>
      </c>
      <c r="B625" s="229" t="s">
        <v>4</v>
      </c>
      <c r="C625" s="652">
        <v>60191.66</v>
      </c>
    </row>
    <row r="626" spans="1:3" s="3" customFormat="1" ht="17.100000000000001" customHeight="1" x14ac:dyDescent="0.25">
      <c r="A626" s="23" t="s">
        <v>763</v>
      </c>
      <c r="B626" s="229" t="s">
        <v>5</v>
      </c>
      <c r="C626" s="652">
        <v>58416.67</v>
      </c>
    </row>
    <row r="627" spans="1:3" s="3" customFormat="1" ht="17.100000000000001" customHeight="1" x14ac:dyDescent="0.25">
      <c r="A627" s="23" t="s">
        <v>764</v>
      </c>
      <c r="B627" s="229" t="s">
        <v>143</v>
      </c>
      <c r="C627" s="652">
        <v>47350</v>
      </c>
    </row>
    <row r="628" spans="1:3" s="2" customFormat="1" ht="17.100000000000001" customHeight="1" x14ac:dyDescent="0.25">
      <c r="A628" s="741" t="s">
        <v>7</v>
      </c>
      <c r="B628" s="742"/>
      <c r="C628" s="249"/>
    </row>
    <row r="629" spans="1:3" s="2" customFormat="1" ht="17.100000000000001" customHeight="1" x14ac:dyDescent="0.25">
      <c r="A629" s="26" t="s">
        <v>8</v>
      </c>
      <c r="B629" s="229" t="s">
        <v>4</v>
      </c>
      <c r="C629" s="650">
        <v>79725</v>
      </c>
    </row>
    <row r="630" spans="1:3" s="2" customFormat="1" ht="17.100000000000001" customHeight="1" x14ac:dyDescent="0.25">
      <c r="A630" s="26" t="s">
        <v>938</v>
      </c>
      <c r="B630" s="229" t="s">
        <v>356</v>
      </c>
      <c r="C630" s="650">
        <v>50968.49</v>
      </c>
    </row>
    <row r="631" spans="1:3" ht="17.100000000000001" customHeight="1" x14ac:dyDescent="0.25">
      <c r="A631" s="26" t="s">
        <v>9</v>
      </c>
      <c r="B631" s="229" t="s">
        <v>5</v>
      </c>
      <c r="C631" s="650">
        <v>54604.17</v>
      </c>
    </row>
    <row r="632" spans="1:3" s="3" customFormat="1" ht="17.100000000000001" customHeight="1" x14ac:dyDescent="0.25">
      <c r="A632" s="733" t="s">
        <v>241</v>
      </c>
      <c r="B632" s="734"/>
      <c r="C632" s="248"/>
    </row>
    <row r="633" spans="1:3" s="3" customFormat="1" ht="17.100000000000001" customHeight="1" x14ac:dyDescent="0.25">
      <c r="A633" s="23" t="s">
        <v>242</v>
      </c>
      <c r="B633" s="229" t="s">
        <v>4</v>
      </c>
      <c r="C633" s="652">
        <v>74411.289999999994</v>
      </c>
    </row>
    <row r="634" spans="1:3" s="7" customFormat="1" ht="17.100000000000001" customHeight="1" x14ac:dyDescent="0.25">
      <c r="A634" s="23" t="s">
        <v>931</v>
      </c>
      <c r="B634" s="229" t="s">
        <v>61</v>
      </c>
      <c r="C634" s="652">
        <v>35121.910000000003</v>
      </c>
    </row>
    <row r="635" spans="1:3" s="3" customFormat="1" ht="17.100000000000001" customHeight="1" x14ac:dyDescent="0.25">
      <c r="A635" s="23" t="s">
        <v>243</v>
      </c>
      <c r="B635" s="229" t="s">
        <v>5</v>
      </c>
      <c r="C635" s="652">
        <v>54953.39</v>
      </c>
    </row>
    <row r="636" spans="1:3" ht="17.100000000000001" customHeight="1" x14ac:dyDescent="0.25">
      <c r="A636" s="735" t="s">
        <v>171</v>
      </c>
      <c r="B636" s="736"/>
      <c r="C636" s="248"/>
    </row>
    <row r="637" spans="1:3" ht="17.100000000000001" customHeight="1" x14ac:dyDescent="0.25">
      <c r="A637" s="24" t="s">
        <v>172</v>
      </c>
      <c r="B637" s="229" t="s">
        <v>4</v>
      </c>
      <c r="C637" s="608">
        <v>66333.399999999994</v>
      </c>
    </row>
    <row r="638" spans="1:3" ht="17.100000000000001" customHeight="1" x14ac:dyDescent="0.25">
      <c r="A638" s="24" t="s">
        <v>173</v>
      </c>
      <c r="B638" s="230" t="s">
        <v>5</v>
      </c>
      <c r="C638" s="608">
        <v>52504.73</v>
      </c>
    </row>
  </sheetData>
  <mergeCells count="160">
    <mergeCell ref="A5:B5"/>
    <mergeCell ref="A10:B10"/>
    <mergeCell ref="A14:B14"/>
    <mergeCell ref="A19:B19"/>
    <mergeCell ref="A24:B24"/>
    <mergeCell ref="A187:B187"/>
    <mergeCell ref="A160:B160"/>
    <mergeCell ref="A164:B164"/>
    <mergeCell ref="A169:B169"/>
    <mergeCell ref="A176:B176"/>
    <mergeCell ref="A179:B179"/>
    <mergeCell ref="A183:B183"/>
    <mergeCell ref="A28:B28"/>
    <mergeCell ref="A31:B31"/>
    <mergeCell ref="A35:B35"/>
    <mergeCell ref="A38:B38"/>
    <mergeCell ref="A42:B42"/>
    <mergeCell ref="A46:B46"/>
    <mergeCell ref="A49:B49"/>
    <mergeCell ref="A53:B53"/>
    <mergeCell ref="A57:B57"/>
    <mergeCell ref="A61:B61"/>
    <mergeCell ref="A65:B65"/>
    <mergeCell ref="A69:B69"/>
    <mergeCell ref="A72:B72"/>
    <mergeCell ref="A76:B76"/>
    <mergeCell ref="A79:B79"/>
    <mergeCell ref="A83:B83"/>
    <mergeCell ref="A87:B87"/>
    <mergeCell ref="A90:B90"/>
    <mergeCell ref="A93:B93"/>
    <mergeCell ref="A97:B97"/>
    <mergeCell ref="A101:B101"/>
    <mergeCell ref="A104:B104"/>
    <mergeCell ref="A110:B110"/>
    <mergeCell ref="A114:B114"/>
    <mergeCell ref="A119:B119"/>
    <mergeCell ref="A122:B122"/>
    <mergeCell ref="A126:B126"/>
    <mergeCell ref="A132:B132"/>
    <mergeCell ref="A135:B135"/>
    <mergeCell ref="A129:B129"/>
    <mergeCell ref="A139:B139"/>
    <mergeCell ref="A146:B146"/>
    <mergeCell ref="A151:B151"/>
    <mergeCell ref="A153:B153"/>
    <mergeCell ref="A157:B157"/>
    <mergeCell ref="A190:B190"/>
    <mergeCell ref="A194:B194"/>
    <mergeCell ref="A197:B197"/>
    <mergeCell ref="A173:C173"/>
    <mergeCell ref="A202:B202"/>
    <mergeCell ref="A206:B206"/>
    <mergeCell ref="A211:B211"/>
    <mergeCell ref="A215:B215"/>
    <mergeCell ref="A219:B219"/>
    <mergeCell ref="A223:B223"/>
    <mergeCell ref="A226:B226"/>
    <mergeCell ref="A230:B230"/>
    <mergeCell ref="A238:B238"/>
    <mergeCell ref="A235:B235"/>
    <mergeCell ref="A245:B245"/>
    <mergeCell ref="A249:B249"/>
    <mergeCell ref="A256:B256"/>
    <mergeCell ref="A259:B259"/>
    <mergeCell ref="A264:B264"/>
    <mergeCell ref="A268:B268"/>
    <mergeCell ref="A271:B271"/>
    <mergeCell ref="A275:B275"/>
    <mergeCell ref="A279:B279"/>
    <mergeCell ref="A253:B253"/>
    <mergeCell ref="A291:B291"/>
    <mergeCell ref="A295:B295"/>
    <mergeCell ref="A300:B300"/>
    <mergeCell ref="A306:B306"/>
    <mergeCell ref="A310:B310"/>
    <mergeCell ref="A314:B314"/>
    <mergeCell ref="A318:B318"/>
    <mergeCell ref="A287:B287"/>
    <mergeCell ref="A322:B322"/>
    <mergeCell ref="A327:B327"/>
    <mergeCell ref="A331:B331"/>
    <mergeCell ref="A335:B335"/>
    <mergeCell ref="A340:B340"/>
    <mergeCell ref="A348:B348"/>
    <mergeCell ref="A352:B352"/>
    <mergeCell ref="A359:B359"/>
    <mergeCell ref="A363:B363"/>
    <mergeCell ref="A376:B376"/>
    <mergeCell ref="A538:B538"/>
    <mergeCell ref="A380:B380"/>
    <mergeCell ref="A384:B384"/>
    <mergeCell ref="A370:B370"/>
    <mergeCell ref="A367:B367"/>
    <mergeCell ref="A356:B356"/>
    <mergeCell ref="A344:B344"/>
    <mergeCell ref="A388:B388"/>
    <mergeCell ref="A392:B392"/>
    <mergeCell ref="A511:B511"/>
    <mergeCell ref="A396:B396"/>
    <mergeCell ref="A399:B399"/>
    <mergeCell ref="A403:B403"/>
    <mergeCell ref="A409:B409"/>
    <mergeCell ref="A412:B412"/>
    <mergeCell ref="A416:B416"/>
    <mergeCell ref="A420:B420"/>
    <mergeCell ref="A456:B456"/>
    <mergeCell ref="A460:B460"/>
    <mergeCell ref="A424:B424"/>
    <mergeCell ref="A428:B428"/>
    <mergeCell ref="A432:B432"/>
    <mergeCell ref="A437:B437"/>
    <mergeCell ref="A441:B441"/>
    <mergeCell ref="A582:B582"/>
    <mergeCell ref="A619:B619"/>
    <mergeCell ref="A624:B624"/>
    <mergeCell ref="A628:B628"/>
    <mergeCell ref="A541:B541"/>
    <mergeCell ref="A545:B545"/>
    <mergeCell ref="A549:B549"/>
    <mergeCell ref="A553:B553"/>
    <mergeCell ref="A557:B557"/>
    <mergeCell ref="A561:B561"/>
    <mergeCell ref="A566:B566"/>
    <mergeCell ref="A574:B574"/>
    <mergeCell ref="A578:B578"/>
    <mergeCell ref="A632:B632"/>
    <mergeCell ref="A636:B636"/>
    <mergeCell ref="A586:B586"/>
    <mergeCell ref="A590:B590"/>
    <mergeCell ref="A595:B595"/>
    <mergeCell ref="A598:B598"/>
    <mergeCell ref="A602:B602"/>
    <mergeCell ref="A606:B606"/>
    <mergeCell ref="A611:B611"/>
    <mergeCell ref="A616:B616"/>
    <mergeCell ref="A1:C1"/>
    <mergeCell ref="A2:C2"/>
    <mergeCell ref="A523:B523"/>
    <mergeCell ref="A527:B527"/>
    <mergeCell ref="A531:B531"/>
    <mergeCell ref="A535:B535"/>
    <mergeCell ref="A476:B476"/>
    <mergeCell ref="A480:B480"/>
    <mergeCell ref="A482:B482"/>
    <mergeCell ref="A519:B519"/>
    <mergeCell ref="A464:B464"/>
    <mergeCell ref="A469:B469"/>
    <mergeCell ref="A474:B474"/>
    <mergeCell ref="A514:B514"/>
    <mergeCell ref="A486:B486"/>
    <mergeCell ref="A489:B489"/>
    <mergeCell ref="A492:B492"/>
    <mergeCell ref="A496:B496"/>
    <mergeCell ref="A500:B500"/>
    <mergeCell ref="A504:B504"/>
    <mergeCell ref="A507:B507"/>
    <mergeCell ref="A449:B449"/>
    <mergeCell ref="A452:B452"/>
    <mergeCell ref="A445:B445"/>
  </mergeCells>
  <pageMargins left="0.7" right="0.7" top="0.75" bottom="0.75" header="0.3" footer="0.3"/>
  <pageSetup paperSize="9" scale="46" orientation="portrait" r:id="rId1"/>
  <rowBreaks count="9" manualBreakCount="9">
    <brk id="60" max="3" man="1"/>
    <brk id="138" max="3" man="1"/>
    <brk id="214" max="3" man="1"/>
    <brk id="305" max="2" man="1"/>
    <brk id="309" max="3" man="1"/>
    <brk id="383" max="3" man="1"/>
    <brk id="440" max="3" man="1"/>
    <brk id="503" max="3" man="1"/>
    <brk id="58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6"/>
  <sheetViews>
    <sheetView tabSelected="1" view="pageBreakPreview" topLeftCell="A4" zoomScaleNormal="100" zoomScaleSheetLayoutView="100" workbookViewId="0">
      <selection activeCell="B21" sqref="B21"/>
    </sheetView>
  </sheetViews>
  <sheetFormatPr defaultRowHeight="15" x14ac:dyDescent="0.25"/>
  <cols>
    <col min="1" max="1" width="43.28515625" style="6" customWidth="1"/>
    <col min="2" max="2" width="32.42578125" style="6" customWidth="1"/>
    <col min="3" max="3" width="21.85546875" style="426" customWidth="1"/>
    <col min="4" max="4" width="9.140625" style="56"/>
    <col min="5" max="16384" width="9.140625" style="6"/>
  </cols>
  <sheetData>
    <row r="1" spans="1:3" ht="15.75" x14ac:dyDescent="0.25">
      <c r="A1" s="730" t="s">
        <v>0</v>
      </c>
      <c r="B1" s="730"/>
      <c r="C1" s="731"/>
    </row>
    <row r="2" spans="1:3" ht="31.5" customHeight="1" x14ac:dyDescent="0.25">
      <c r="A2" s="789" t="s">
        <v>1345</v>
      </c>
      <c r="B2" s="789"/>
      <c r="C2" s="790"/>
    </row>
    <row r="3" spans="1:3" ht="31.5" x14ac:dyDescent="0.25">
      <c r="A3" s="4" t="s">
        <v>1</v>
      </c>
      <c r="B3" s="5" t="s">
        <v>2</v>
      </c>
      <c r="C3" s="250" t="s">
        <v>3</v>
      </c>
    </row>
    <row r="4" spans="1:3" ht="15.75" x14ac:dyDescent="0.25">
      <c r="A4" s="771" t="s">
        <v>1097</v>
      </c>
      <c r="B4" s="771"/>
      <c r="C4" s="421"/>
    </row>
    <row r="5" spans="1:3" ht="15.75" x14ac:dyDescent="0.25">
      <c r="A5" s="23" t="s">
        <v>658</v>
      </c>
      <c r="B5" s="23" t="s">
        <v>27</v>
      </c>
      <c r="C5" s="650">
        <v>73792.08</v>
      </c>
    </row>
    <row r="6" spans="1:3" ht="15.75" customHeight="1" x14ac:dyDescent="0.25">
      <c r="A6" s="23" t="s">
        <v>659</v>
      </c>
      <c r="B6" s="23" t="s">
        <v>28</v>
      </c>
      <c r="C6" s="650">
        <v>64075.199999999997</v>
      </c>
    </row>
    <row r="7" spans="1:3" ht="15.75" customHeight="1" x14ac:dyDescent="0.25">
      <c r="A7" s="523" t="s">
        <v>747</v>
      </c>
      <c r="B7" s="23" t="s">
        <v>27</v>
      </c>
      <c r="C7" s="650">
        <v>79933.460000000006</v>
      </c>
    </row>
    <row r="8" spans="1:3" ht="15.75" customHeight="1" x14ac:dyDescent="0.25">
      <c r="A8" s="23" t="s">
        <v>660</v>
      </c>
      <c r="B8" s="23" t="s">
        <v>28</v>
      </c>
      <c r="C8" s="650">
        <v>61988.72</v>
      </c>
    </row>
    <row r="9" spans="1:3" ht="15.75" customHeight="1" x14ac:dyDescent="0.25">
      <c r="A9" s="23" t="s">
        <v>661</v>
      </c>
      <c r="B9" s="23" t="s">
        <v>199</v>
      </c>
      <c r="C9" s="650">
        <v>36501.74</v>
      </c>
    </row>
    <row r="10" spans="1:3" ht="15.75" customHeight="1" x14ac:dyDescent="0.25">
      <c r="A10" s="23" t="s">
        <v>662</v>
      </c>
      <c r="B10" s="23" t="s">
        <v>136</v>
      </c>
      <c r="C10" s="650">
        <v>71348.52</v>
      </c>
    </row>
    <row r="11" spans="1:3" ht="15.75" customHeight="1" x14ac:dyDescent="0.25">
      <c r="A11" s="23" t="s">
        <v>1071</v>
      </c>
      <c r="B11" s="23" t="s">
        <v>5</v>
      </c>
      <c r="C11" s="650">
        <v>62762.31</v>
      </c>
    </row>
    <row r="12" spans="1:3" ht="15.75" customHeight="1" x14ac:dyDescent="0.25">
      <c r="A12" s="521" t="s">
        <v>1411</v>
      </c>
      <c r="B12" s="23" t="s">
        <v>28</v>
      </c>
      <c r="C12" s="650">
        <v>36489.620000000003</v>
      </c>
    </row>
    <row r="13" spans="1:3" ht="18.75" customHeight="1" x14ac:dyDescent="0.25">
      <c r="A13" s="522" t="s">
        <v>1532</v>
      </c>
      <c r="B13" s="32" t="s">
        <v>28</v>
      </c>
      <c r="C13" s="650">
        <v>14545.84</v>
      </c>
    </row>
    <row r="14" spans="1:3" ht="15.75" customHeight="1" x14ac:dyDescent="0.25">
      <c r="A14" s="771" t="s">
        <v>615</v>
      </c>
      <c r="B14" s="771"/>
      <c r="C14" s="421"/>
    </row>
    <row r="15" spans="1:3" ht="15.75" x14ac:dyDescent="0.25">
      <c r="A15" s="23" t="s">
        <v>616</v>
      </c>
      <c r="B15" s="23" t="s">
        <v>27</v>
      </c>
      <c r="C15" s="684">
        <f>1048271.53/12</f>
        <v>87355.960833333331</v>
      </c>
    </row>
    <row r="16" spans="1:3" ht="15.75" x14ac:dyDescent="0.25">
      <c r="A16" s="23" t="s">
        <v>617</v>
      </c>
      <c r="B16" s="23" t="s">
        <v>28</v>
      </c>
      <c r="C16" s="684">
        <f>785574.89/12</f>
        <v>65464.574166666665</v>
      </c>
    </row>
    <row r="17" spans="1:3" ht="15.75" x14ac:dyDescent="0.25">
      <c r="A17" s="23" t="s">
        <v>618</v>
      </c>
      <c r="B17" s="23" t="s">
        <v>28</v>
      </c>
      <c r="C17" s="684">
        <f>768411.19/12</f>
        <v>64034.265833333331</v>
      </c>
    </row>
    <row r="18" spans="1:3" ht="15.75" x14ac:dyDescent="0.25">
      <c r="A18" s="305" t="s">
        <v>1256</v>
      </c>
      <c r="B18" s="23" t="s">
        <v>28</v>
      </c>
      <c r="C18" s="684">
        <f>698421.06/12</f>
        <v>58201.755000000005</v>
      </c>
    </row>
    <row r="19" spans="1:3" ht="15.75" x14ac:dyDescent="0.25">
      <c r="A19" s="506" t="s">
        <v>1403</v>
      </c>
      <c r="B19" s="506" t="s">
        <v>1035</v>
      </c>
      <c r="C19" s="684">
        <f>173284.87/4</f>
        <v>43321.217499999999</v>
      </c>
    </row>
    <row r="20" spans="1:3" ht="15.75" x14ac:dyDescent="0.25">
      <c r="A20" s="110" t="s">
        <v>1172</v>
      </c>
      <c r="B20" s="143" t="s">
        <v>5</v>
      </c>
      <c r="C20" s="684">
        <f>752392.59/12</f>
        <v>62699.3825</v>
      </c>
    </row>
    <row r="21" spans="1:3" ht="15.75" x14ac:dyDescent="0.25">
      <c r="A21" s="306" t="s">
        <v>1257</v>
      </c>
      <c r="B21" s="307" t="s">
        <v>19</v>
      </c>
      <c r="C21" s="684">
        <f>814725.34/12</f>
        <v>67893.778333333335</v>
      </c>
    </row>
    <row r="22" spans="1:3" ht="15.75" x14ac:dyDescent="0.25">
      <c r="A22" s="776" t="s">
        <v>1022</v>
      </c>
      <c r="B22" s="776"/>
      <c r="C22" s="421"/>
    </row>
    <row r="23" spans="1:3" ht="15.75" x14ac:dyDescent="0.25">
      <c r="A23" s="23" t="s">
        <v>671</v>
      </c>
      <c r="B23" s="23" t="s">
        <v>27</v>
      </c>
      <c r="C23" s="729">
        <v>84039.35</v>
      </c>
    </row>
    <row r="24" spans="1:3" ht="15.75" x14ac:dyDescent="0.25">
      <c r="A24" s="23" t="s">
        <v>672</v>
      </c>
      <c r="B24" s="23" t="s">
        <v>28</v>
      </c>
      <c r="C24" s="729">
        <v>49024.58</v>
      </c>
    </row>
    <row r="25" spans="1:3" ht="15.75" x14ac:dyDescent="0.25">
      <c r="A25" s="23" t="s">
        <v>673</v>
      </c>
      <c r="B25" s="23" t="s">
        <v>199</v>
      </c>
      <c r="C25" s="729">
        <v>49181.599999999999</v>
      </c>
    </row>
    <row r="26" spans="1:3" ht="15.75" x14ac:dyDescent="0.25">
      <c r="A26" s="23" t="s">
        <v>674</v>
      </c>
      <c r="B26" s="23" t="s">
        <v>136</v>
      </c>
      <c r="C26" s="729">
        <v>43641.08</v>
      </c>
    </row>
    <row r="27" spans="1:3" ht="15.75" x14ac:dyDescent="0.25">
      <c r="A27" s="339" t="s">
        <v>1273</v>
      </c>
      <c r="B27" s="23" t="s">
        <v>28</v>
      </c>
      <c r="C27" s="729">
        <v>55442.77</v>
      </c>
    </row>
    <row r="28" spans="1:3" ht="15.75" x14ac:dyDescent="0.25">
      <c r="A28" s="338" t="s">
        <v>1272</v>
      </c>
      <c r="B28" s="23" t="s">
        <v>5</v>
      </c>
      <c r="C28" s="729">
        <v>19790.04</v>
      </c>
    </row>
    <row r="29" spans="1:3" ht="15.75" x14ac:dyDescent="0.25">
      <c r="A29" s="770" t="s">
        <v>297</v>
      </c>
      <c r="B29" s="770"/>
      <c r="C29" s="421"/>
    </row>
    <row r="30" spans="1:3" ht="15.75" x14ac:dyDescent="0.25">
      <c r="A30" s="23" t="s">
        <v>876</v>
      </c>
      <c r="B30" s="23" t="s">
        <v>27</v>
      </c>
      <c r="C30" s="728">
        <v>111203.57</v>
      </c>
    </row>
    <row r="31" spans="1:3" ht="15.75" x14ac:dyDescent="0.25">
      <c r="A31" s="23" t="s">
        <v>870</v>
      </c>
      <c r="B31" s="23" t="s">
        <v>28</v>
      </c>
      <c r="C31" s="685">
        <v>43630.86</v>
      </c>
    </row>
    <row r="32" spans="1:3" ht="15.75" x14ac:dyDescent="0.25">
      <c r="A32" s="23" t="s">
        <v>871</v>
      </c>
      <c r="B32" s="23" t="s">
        <v>28</v>
      </c>
      <c r="C32" s="685">
        <v>33489.85</v>
      </c>
    </row>
    <row r="33" spans="1:3" ht="15.75" x14ac:dyDescent="0.25">
      <c r="A33" s="23" t="s">
        <v>872</v>
      </c>
      <c r="B33" s="23" t="s">
        <v>28</v>
      </c>
      <c r="C33" s="685">
        <v>30978.13</v>
      </c>
    </row>
    <row r="34" spans="1:3" ht="15.75" x14ac:dyDescent="0.25">
      <c r="A34" s="23" t="s">
        <v>873</v>
      </c>
      <c r="B34" s="23" t="s">
        <v>28</v>
      </c>
      <c r="C34" s="685">
        <v>32199.74</v>
      </c>
    </row>
    <row r="35" spans="1:3" ht="15.75" x14ac:dyDescent="0.25">
      <c r="A35" s="23" t="s">
        <v>874</v>
      </c>
      <c r="B35" s="23" t="s">
        <v>28</v>
      </c>
      <c r="C35" s="685">
        <v>40786.620000000003</v>
      </c>
    </row>
    <row r="36" spans="1:3" ht="15.75" x14ac:dyDescent="0.25">
      <c r="A36" s="23" t="s">
        <v>875</v>
      </c>
      <c r="B36" s="23" t="s">
        <v>28</v>
      </c>
      <c r="C36" s="685">
        <v>20173.13</v>
      </c>
    </row>
    <row r="37" spans="1:3" ht="15.75" x14ac:dyDescent="0.25">
      <c r="A37" s="285" t="s">
        <v>1245</v>
      </c>
      <c r="B37" s="23" t="s">
        <v>30</v>
      </c>
      <c r="C37" s="685">
        <v>37478.089999999997</v>
      </c>
    </row>
    <row r="38" spans="1:3" ht="15.75" x14ac:dyDescent="0.25">
      <c r="A38" s="23" t="s">
        <v>877</v>
      </c>
      <c r="B38" s="23" t="s">
        <v>30</v>
      </c>
      <c r="C38" s="685">
        <v>34033.879999999997</v>
      </c>
    </row>
    <row r="39" spans="1:3" ht="15.75" x14ac:dyDescent="0.25">
      <c r="A39" s="23" t="s">
        <v>911</v>
      </c>
      <c r="B39" s="23" t="s">
        <v>212</v>
      </c>
      <c r="C39" s="685">
        <v>48444.58</v>
      </c>
    </row>
    <row r="40" spans="1:3" ht="14.25" customHeight="1" x14ac:dyDescent="0.25">
      <c r="A40" s="23" t="s">
        <v>912</v>
      </c>
      <c r="B40" s="27" t="s">
        <v>1035</v>
      </c>
      <c r="C40" s="685">
        <v>42410.87</v>
      </c>
    </row>
    <row r="41" spans="1:3" ht="15.75" x14ac:dyDescent="0.25">
      <c r="A41" s="23" t="s">
        <v>869</v>
      </c>
      <c r="B41" s="23" t="s">
        <v>5</v>
      </c>
      <c r="C41" s="685">
        <v>79905.350000000006</v>
      </c>
    </row>
    <row r="42" spans="1:3" ht="15.75" x14ac:dyDescent="0.25">
      <c r="A42" s="771" t="s">
        <v>830</v>
      </c>
      <c r="B42" s="771"/>
      <c r="C42" s="421"/>
    </row>
    <row r="43" spans="1:3" ht="15.75" x14ac:dyDescent="0.25">
      <c r="A43" s="23" t="s">
        <v>831</v>
      </c>
      <c r="B43" s="23" t="s">
        <v>27</v>
      </c>
      <c r="C43" s="655">
        <v>96155.43</v>
      </c>
    </row>
    <row r="44" spans="1:3" ht="15.75" x14ac:dyDescent="0.25">
      <c r="A44" s="23" t="s">
        <v>835</v>
      </c>
      <c r="B44" s="23" t="s">
        <v>5</v>
      </c>
      <c r="C44" s="655">
        <v>65578.59</v>
      </c>
    </row>
    <row r="45" spans="1:3" ht="15.75" x14ac:dyDescent="0.25">
      <c r="A45" s="23" t="s">
        <v>833</v>
      </c>
      <c r="B45" s="23" t="s">
        <v>28</v>
      </c>
      <c r="C45" s="655">
        <v>74770.95</v>
      </c>
    </row>
    <row r="46" spans="1:3" ht="15.75" x14ac:dyDescent="0.25">
      <c r="A46" s="23" t="s">
        <v>834</v>
      </c>
      <c r="B46" s="23" t="s">
        <v>28</v>
      </c>
      <c r="C46" s="655">
        <v>68792.100000000006</v>
      </c>
    </row>
    <row r="47" spans="1:3" ht="15.75" x14ac:dyDescent="0.25">
      <c r="A47" s="23" t="s">
        <v>832</v>
      </c>
      <c r="B47" s="23" t="s">
        <v>28</v>
      </c>
      <c r="C47" s="655">
        <v>61204.4</v>
      </c>
    </row>
    <row r="48" spans="1:3" ht="17.25" customHeight="1" x14ac:dyDescent="0.25">
      <c r="A48" s="188" t="s">
        <v>1166</v>
      </c>
      <c r="B48" s="188" t="s">
        <v>199</v>
      </c>
      <c r="C48" s="655">
        <v>46816.800000000003</v>
      </c>
    </row>
    <row r="49" spans="1:4" ht="15.75" x14ac:dyDescent="0.25">
      <c r="A49" s="771" t="s">
        <v>132</v>
      </c>
      <c r="B49" s="771"/>
      <c r="C49" s="421"/>
    </row>
    <row r="50" spans="1:4" ht="15.75" x14ac:dyDescent="0.25">
      <c r="A50" s="23" t="s">
        <v>133</v>
      </c>
      <c r="B50" s="23" t="s">
        <v>27</v>
      </c>
      <c r="C50" s="608">
        <v>78050</v>
      </c>
    </row>
    <row r="51" spans="1:4" ht="15.75" x14ac:dyDescent="0.25">
      <c r="A51" s="23" t="s">
        <v>954</v>
      </c>
      <c r="B51" s="23" t="s">
        <v>28</v>
      </c>
      <c r="C51" s="608">
        <v>51314</v>
      </c>
    </row>
    <row r="52" spans="1:4" ht="15.75" x14ac:dyDescent="0.25">
      <c r="A52" s="23" t="s">
        <v>134</v>
      </c>
      <c r="B52" s="23" t="s">
        <v>13</v>
      </c>
      <c r="C52" s="608">
        <v>34910</v>
      </c>
    </row>
    <row r="53" spans="1:4" ht="15.75" x14ac:dyDescent="0.25">
      <c r="A53" s="23" t="s">
        <v>135</v>
      </c>
      <c r="B53" s="23" t="s">
        <v>136</v>
      </c>
      <c r="C53" s="608">
        <v>61630</v>
      </c>
    </row>
    <row r="54" spans="1:4" ht="15.75" x14ac:dyDescent="0.25">
      <c r="A54" s="23" t="s">
        <v>32</v>
      </c>
      <c r="B54" s="23" t="s">
        <v>5</v>
      </c>
      <c r="C54" s="608">
        <v>47852</v>
      </c>
    </row>
    <row r="55" spans="1:4" ht="15.75" x14ac:dyDescent="0.25">
      <c r="A55" s="788" t="s">
        <v>800</v>
      </c>
      <c r="B55" s="771"/>
      <c r="C55" s="421"/>
    </row>
    <row r="56" spans="1:4" ht="15.75" x14ac:dyDescent="0.25">
      <c r="A56" s="158" t="s">
        <v>703</v>
      </c>
      <c r="B56" s="156" t="s">
        <v>27</v>
      </c>
      <c r="C56" s="686">
        <v>86209.84</v>
      </c>
    </row>
    <row r="57" spans="1:4" ht="15.75" x14ac:dyDescent="0.25">
      <c r="A57" s="158" t="s">
        <v>706</v>
      </c>
      <c r="B57" s="156" t="s">
        <v>199</v>
      </c>
      <c r="C57" s="686">
        <v>66420.929999999993</v>
      </c>
    </row>
    <row r="58" spans="1:4" ht="15.75" x14ac:dyDescent="0.25">
      <c r="A58" s="71" t="s">
        <v>801</v>
      </c>
      <c r="B58" s="23" t="s">
        <v>19</v>
      </c>
      <c r="C58" s="686">
        <v>63574.69</v>
      </c>
    </row>
    <row r="59" spans="1:4" ht="15.75" x14ac:dyDescent="0.25">
      <c r="A59" s="23" t="s">
        <v>802</v>
      </c>
      <c r="B59" s="23" t="s">
        <v>19</v>
      </c>
      <c r="C59" s="686">
        <v>70854.31</v>
      </c>
    </row>
    <row r="60" spans="1:4" ht="15.75" x14ac:dyDescent="0.25">
      <c r="A60" s="23" t="s">
        <v>803</v>
      </c>
      <c r="B60" s="23" t="s">
        <v>19</v>
      </c>
      <c r="C60" s="686">
        <v>72680.070000000007</v>
      </c>
    </row>
    <row r="61" spans="1:4" ht="15.75" x14ac:dyDescent="0.25">
      <c r="A61" s="158" t="s">
        <v>406</v>
      </c>
      <c r="B61" s="158" t="s">
        <v>1035</v>
      </c>
      <c r="C61" s="686">
        <v>62272.89</v>
      </c>
    </row>
    <row r="62" spans="1:4" ht="15.75" x14ac:dyDescent="0.25">
      <c r="A62" s="71" t="s">
        <v>804</v>
      </c>
      <c r="B62" s="71" t="s">
        <v>5</v>
      </c>
      <c r="C62" s="686">
        <v>44568.21</v>
      </c>
    </row>
    <row r="63" spans="1:4" s="542" customFormat="1" ht="15.75" x14ac:dyDescent="0.25">
      <c r="A63" s="578" t="s">
        <v>1462</v>
      </c>
      <c r="B63" s="71" t="s">
        <v>5</v>
      </c>
      <c r="C63" s="687">
        <v>60064.82</v>
      </c>
      <c r="D63" s="56"/>
    </row>
    <row r="64" spans="1:4" ht="15.75" x14ac:dyDescent="0.25">
      <c r="A64" s="783" t="s">
        <v>318</v>
      </c>
      <c r="B64" s="783"/>
      <c r="C64" s="421"/>
    </row>
    <row r="65" spans="1:4" ht="15.75" x14ac:dyDescent="0.25">
      <c r="A65" s="23" t="s">
        <v>319</v>
      </c>
      <c r="B65" s="23" t="s">
        <v>27</v>
      </c>
      <c r="C65" s="688">
        <v>70077.350000000006</v>
      </c>
    </row>
    <row r="66" spans="1:4" ht="14.25" customHeight="1" x14ac:dyDescent="0.25">
      <c r="A66" s="23" t="s">
        <v>320</v>
      </c>
      <c r="B66" s="157" t="s">
        <v>199</v>
      </c>
      <c r="C66" s="655">
        <v>26359.06</v>
      </c>
    </row>
    <row r="67" spans="1:4" ht="15.75" x14ac:dyDescent="0.25">
      <c r="A67" s="23" t="s">
        <v>321</v>
      </c>
      <c r="B67" s="23" t="s">
        <v>28</v>
      </c>
      <c r="C67" s="655">
        <v>66851.17</v>
      </c>
    </row>
    <row r="68" spans="1:4" ht="15.75" x14ac:dyDescent="0.25">
      <c r="A68" s="388" t="s">
        <v>1312</v>
      </c>
      <c r="B68" s="23" t="s">
        <v>28</v>
      </c>
      <c r="C68" s="655">
        <v>51853.07</v>
      </c>
    </row>
    <row r="69" spans="1:4" ht="15.75" x14ac:dyDescent="0.25">
      <c r="A69" s="778" t="s">
        <v>312</v>
      </c>
      <c r="B69" s="778"/>
      <c r="C69" s="421"/>
    </row>
    <row r="70" spans="1:4" ht="15.75" x14ac:dyDescent="0.25">
      <c r="A70" s="152" t="s">
        <v>543</v>
      </c>
      <c r="B70" s="153" t="s">
        <v>27</v>
      </c>
      <c r="C70" s="655">
        <v>46128.93</v>
      </c>
    </row>
    <row r="71" spans="1:4" s="542" customFormat="1" ht="15.75" x14ac:dyDescent="0.25">
      <c r="A71" s="553" t="s">
        <v>1442</v>
      </c>
      <c r="B71" s="225" t="s">
        <v>27</v>
      </c>
      <c r="C71" s="655">
        <v>71209.95</v>
      </c>
      <c r="D71" s="56"/>
    </row>
    <row r="72" spans="1:4" ht="15.75" x14ac:dyDescent="0.25">
      <c r="A72" s="40" t="s">
        <v>1303</v>
      </c>
      <c r="B72" s="225" t="s">
        <v>19</v>
      </c>
      <c r="C72" s="655">
        <v>44183.7</v>
      </c>
    </row>
    <row r="73" spans="1:4" s="542" customFormat="1" ht="15.75" x14ac:dyDescent="0.25">
      <c r="A73" s="553" t="s">
        <v>1443</v>
      </c>
      <c r="B73" s="557" t="s">
        <v>199</v>
      </c>
      <c r="C73" s="655">
        <v>56566.7</v>
      </c>
      <c r="D73" s="56"/>
    </row>
    <row r="74" spans="1:4" s="542" customFormat="1" ht="15.75" x14ac:dyDescent="0.25">
      <c r="A74" s="553" t="s">
        <v>1444</v>
      </c>
      <c r="B74" s="558" t="s">
        <v>136</v>
      </c>
      <c r="C74" s="655">
        <v>50059.24</v>
      </c>
      <c r="D74" s="56"/>
    </row>
    <row r="75" spans="1:4" s="542" customFormat="1" ht="15.75" x14ac:dyDescent="0.25">
      <c r="A75" s="553" t="s">
        <v>1445</v>
      </c>
      <c r="B75" s="558" t="s">
        <v>19</v>
      </c>
      <c r="C75" s="655">
        <v>50017.599999999999</v>
      </c>
      <c r="D75" s="56"/>
    </row>
    <row r="76" spans="1:4" s="542" customFormat="1" ht="15.75" x14ac:dyDescent="0.25">
      <c r="A76" s="560" t="s">
        <v>1446</v>
      </c>
      <c r="B76" s="559" t="s">
        <v>19</v>
      </c>
      <c r="C76" s="655">
        <v>49043.58</v>
      </c>
      <c r="D76" s="56"/>
    </row>
    <row r="77" spans="1:4" ht="15.75" x14ac:dyDescent="0.25">
      <c r="A77" s="40" t="s">
        <v>316</v>
      </c>
      <c r="B77" s="40" t="s">
        <v>5</v>
      </c>
      <c r="C77" s="655">
        <v>66392.47</v>
      </c>
    </row>
    <row r="78" spans="1:4" ht="15.75" x14ac:dyDescent="0.25">
      <c r="A78" s="771" t="s">
        <v>647</v>
      </c>
      <c r="B78" s="771"/>
      <c r="C78" s="421"/>
    </row>
    <row r="79" spans="1:4" ht="15.75" x14ac:dyDescent="0.25">
      <c r="A79" s="211" t="s">
        <v>1188</v>
      </c>
      <c r="B79" s="211" t="s">
        <v>27</v>
      </c>
      <c r="C79" s="608">
        <v>57175.67</v>
      </c>
    </row>
    <row r="80" spans="1:4" ht="15.75" x14ac:dyDescent="0.25">
      <c r="A80" s="209" t="s">
        <v>1296</v>
      </c>
      <c r="B80" s="27" t="s">
        <v>1295</v>
      </c>
      <c r="C80" s="608">
        <v>34495.68</v>
      </c>
    </row>
    <row r="81" spans="1:3" ht="15.75" x14ac:dyDescent="0.25">
      <c r="A81" s="210" t="s">
        <v>1187</v>
      </c>
      <c r="B81" s="210" t="s">
        <v>5</v>
      </c>
      <c r="C81" s="608">
        <v>42636.05</v>
      </c>
    </row>
    <row r="82" spans="1:3" ht="15.75" x14ac:dyDescent="0.25">
      <c r="A82" s="88" t="s">
        <v>1297</v>
      </c>
      <c r="B82" s="27" t="s">
        <v>1295</v>
      </c>
      <c r="C82" s="608">
        <v>32228.799999999999</v>
      </c>
    </row>
    <row r="83" spans="1:3" ht="15.75" x14ac:dyDescent="0.25">
      <c r="A83" s="376" t="s">
        <v>1298</v>
      </c>
      <c r="B83" s="27" t="s">
        <v>1295</v>
      </c>
      <c r="C83" s="608">
        <v>33297.379999999997</v>
      </c>
    </row>
    <row r="84" spans="1:3" ht="15.75" x14ac:dyDescent="0.25">
      <c r="A84" s="771" t="s">
        <v>1023</v>
      </c>
      <c r="B84" s="771"/>
      <c r="C84" s="421"/>
    </row>
    <row r="85" spans="1:3" ht="15.75" x14ac:dyDescent="0.25">
      <c r="A85" s="24" t="s">
        <v>305</v>
      </c>
      <c r="B85" s="24" t="s">
        <v>27</v>
      </c>
      <c r="C85" s="648">
        <v>72345.649999999994</v>
      </c>
    </row>
    <row r="86" spans="1:3" ht="15.75" x14ac:dyDescent="0.25">
      <c r="A86" s="24" t="s">
        <v>932</v>
      </c>
      <c r="B86" s="24" t="s">
        <v>83</v>
      </c>
      <c r="C86" s="648">
        <v>36460.69</v>
      </c>
    </row>
    <row r="87" spans="1:3" ht="15.75" x14ac:dyDescent="0.25">
      <c r="A87" s="24" t="s">
        <v>306</v>
      </c>
      <c r="B87" s="449" t="s">
        <v>92</v>
      </c>
      <c r="C87" s="648">
        <v>38454.61</v>
      </c>
    </row>
    <row r="88" spans="1:3" ht="15.75" x14ac:dyDescent="0.25">
      <c r="A88" s="88" t="s">
        <v>309</v>
      </c>
      <c r="B88" s="450" t="s">
        <v>92</v>
      </c>
      <c r="C88" s="648">
        <v>37819.58</v>
      </c>
    </row>
    <row r="89" spans="1:3" ht="15.75" x14ac:dyDescent="0.25">
      <c r="A89" s="24" t="s">
        <v>307</v>
      </c>
      <c r="B89" s="24" t="s">
        <v>5</v>
      </c>
      <c r="C89" s="648">
        <v>35685.67</v>
      </c>
    </row>
    <row r="90" spans="1:3" ht="15.75" x14ac:dyDescent="0.25">
      <c r="A90" s="203" t="s">
        <v>1180</v>
      </c>
      <c r="B90" s="24" t="s">
        <v>83</v>
      </c>
      <c r="C90" s="648">
        <v>40833.800000000003</v>
      </c>
    </row>
    <row r="91" spans="1:3" ht="15.75" x14ac:dyDescent="0.25">
      <c r="A91" s="771" t="s">
        <v>1099</v>
      </c>
      <c r="B91" s="776"/>
      <c r="C91" s="421"/>
    </row>
    <row r="92" spans="1:3" ht="15.75" x14ac:dyDescent="0.25">
      <c r="A92" s="23" t="s">
        <v>47</v>
      </c>
      <c r="B92" s="23" t="s">
        <v>27</v>
      </c>
      <c r="C92" s="689">
        <v>78884</v>
      </c>
    </row>
    <row r="93" spans="1:3" ht="15.75" x14ac:dyDescent="0.25">
      <c r="A93" s="23" t="s">
        <v>48</v>
      </c>
      <c r="B93" s="23" t="s">
        <v>30</v>
      </c>
      <c r="C93" s="689">
        <v>53149.79</v>
      </c>
    </row>
    <row r="94" spans="1:3" ht="15.75" x14ac:dyDescent="0.25">
      <c r="A94" s="23" t="s">
        <v>49</v>
      </c>
      <c r="B94" s="23" t="s">
        <v>13</v>
      </c>
      <c r="C94" s="689">
        <v>29168.799999999999</v>
      </c>
    </row>
    <row r="95" spans="1:3" ht="15.75" customHeight="1" x14ac:dyDescent="0.25">
      <c r="A95" s="27" t="s">
        <v>969</v>
      </c>
      <c r="B95" s="23" t="s">
        <v>19</v>
      </c>
      <c r="C95" s="689">
        <v>59495.332999999999</v>
      </c>
    </row>
    <row r="96" spans="1:3" ht="18" customHeight="1" x14ac:dyDescent="0.25">
      <c r="A96" s="327" t="s">
        <v>1337</v>
      </c>
      <c r="B96" s="23" t="s">
        <v>19</v>
      </c>
      <c r="C96" s="689">
        <v>53143.81</v>
      </c>
    </row>
    <row r="97" spans="1:4" ht="15.75" x14ac:dyDescent="0.25">
      <c r="A97" s="23" t="s">
        <v>50</v>
      </c>
      <c r="B97" s="23" t="s">
        <v>5</v>
      </c>
      <c r="C97" s="689">
        <v>57353.83</v>
      </c>
    </row>
    <row r="98" spans="1:4" ht="15.75" x14ac:dyDescent="0.25">
      <c r="A98" s="779" t="s">
        <v>675</v>
      </c>
      <c r="B98" s="779"/>
      <c r="C98" s="421"/>
    </row>
    <row r="99" spans="1:4" s="542" customFormat="1" ht="15.75" x14ac:dyDescent="0.25">
      <c r="A99" s="100" t="s">
        <v>676</v>
      </c>
      <c r="B99" s="100" t="s">
        <v>27</v>
      </c>
      <c r="C99" s="608">
        <v>108390</v>
      </c>
      <c r="D99" s="56"/>
    </row>
    <row r="100" spans="1:4" ht="15.75" x14ac:dyDescent="0.25">
      <c r="A100" s="100" t="s">
        <v>677</v>
      </c>
      <c r="B100" s="100" t="s">
        <v>28</v>
      </c>
      <c r="C100" s="608">
        <v>84448.33</v>
      </c>
    </row>
    <row r="101" spans="1:4" ht="16.5" customHeight="1" x14ac:dyDescent="0.25">
      <c r="A101" s="194" t="s">
        <v>1173</v>
      </c>
      <c r="B101" s="196" t="s">
        <v>185</v>
      </c>
      <c r="C101" s="608">
        <v>75712.990000000005</v>
      </c>
    </row>
    <row r="102" spans="1:4" ht="16.5" customHeight="1" x14ac:dyDescent="0.25">
      <c r="A102" s="195" t="s">
        <v>1174</v>
      </c>
      <c r="B102" s="196" t="s">
        <v>19</v>
      </c>
      <c r="C102" s="608">
        <v>81488.210000000006</v>
      </c>
    </row>
    <row r="103" spans="1:4" ht="15.75" customHeight="1" x14ac:dyDescent="0.25">
      <c r="A103" s="100" t="s">
        <v>678</v>
      </c>
      <c r="B103" s="100" t="s">
        <v>5</v>
      </c>
      <c r="C103" s="608">
        <v>78131.42</v>
      </c>
    </row>
    <row r="104" spans="1:4" s="542" customFormat="1" ht="15.75" customHeight="1" x14ac:dyDescent="0.25">
      <c r="A104" s="624" t="s">
        <v>1502</v>
      </c>
      <c r="B104" s="625" t="s">
        <v>19</v>
      </c>
      <c r="C104" s="608">
        <v>65149.09</v>
      </c>
      <c r="D104" s="56"/>
    </row>
    <row r="105" spans="1:4" ht="15.75" x14ac:dyDescent="0.25">
      <c r="A105" s="779" t="s">
        <v>913</v>
      </c>
      <c r="B105" s="779"/>
      <c r="C105" s="421"/>
    </row>
    <row r="106" spans="1:4" ht="15.75" x14ac:dyDescent="0.25">
      <c r="A106" s="40" t="s">
        <v>826</v>
      </c>
      <c r="B106" s="40" t="s">
        <v>27</v>
      </c>
      <c r="C106" s="649">
        <f>996846.13/12</f>
        <v>83070.510833333334</v>
      </c>
    </row>
    <row r="107" spans="1:4" ht="15.75" x14ac:dyDescent="0.25">
      <c r="A107" s="40" t="s">
        <v>827</v>
      </c>
      <c r="B107" s="40" t="s">
        <v>28</v>
      </c>
      <c r="C107" s="649">
        <f>1048274.36/12</f>
        <v>87356.19666666667</v>
      </c>
    </row>
    <row r="108" spans="1:4" ht="15.75" x14ac:dyDescent="0.25">
      <c r="A108" s="411" t="s">
        <v>1327</v>
      </c>
      <c r="B108" s="40" t="s">
        <v>239</v>
      </c>
      <c r="C108" s="649">
        <f>78790/4</f>
        <v>19697.5</v>
      </c>
    </row>
    <row r="109" spans="1:4" ht="15.75" x14ac:dyDescent="0.25">
      <c r="A109" s="40" t="s">
        <v>829</v>
      </c>
      <c r="B109" s="40" t="s">
        <v>5</v>
      </c>
      <c r="C109" s="649">
        <f>862620.1/12</f>
        <v>71885.008333333331</v>
      </c>
    </row>
    <row r="110" spans="1:4" ht="15.75" x14ac:dyDescent="0.25">
      <c r="A110" s="411" t="s">
        <v>1160</v>
      </c>
      <c r="B110" s="40" t="s">
        <v>239</v>
      </c>
      <c r="C110" s="649">
        <f>500693.86/12</f>
        <v>41724.488333333335</v>
      </c>
    </row>
    <row r="111" spans="1:4" ht="15.75" x14ac:dyDescent="0.25">
      <c r="A111" s="411" t="s">
        <v>1017</v>
      </c>
      <c r="B111" s="411" t="s">
        <v>199</v>
      </c>
      <c r="C111" s="649">
        <f>525968.12/12</f>
        <v>43830.676666666666</v>
      </c>
    </row>
    <row r="112" spans="1:4" ht="15.75" x14ac:dyDescent="0.25">
      <c r="A112" s="771" t="s">
        <v>774</v>
      </c>
      <c r="B112" s="771"/>
      <c r="C112" s="421"/>
    </row>
    <row r="113" spans="1:4" ht="15.75" x14ac:dyDescent="0.25">
      <c r="A113" s="23" t="s">
        <v>775</v>
      </c>
      <c r="B113" s="23" t="s">
        <v>27</v>
      </c>
      <c r="C113" s="649">
        <v>79133.34</v>
      </c>
    </row>
    <row r="114" spans="1:4" ht="15.75" x14ac:dyDescent="0.25">
      <c r="A114" s="23" t="s">
        <v>776</v>
      </c>
      <c r="B114" s="23" t="s">
        <v>28</v>
      </c>
      <c r="C114" s="649">
        <v>85639</v>
      </c>
    </row>
    <row r="115" spans="1:4" ht="15.75" x14ac:dyDescent="0.25">
      <c r="A115" s="23" t="s">
        <v>1201</v>
      </c>
      <c r="B115" s="214" t="s">
        <v>1200</v>
      </c>
      <c r="C115" s="649">
        <v>60841.54</v>
      </c>
    </row>
    <row r="116" spans="1:4" ht="15.75" x14ac:dyDescent="0.25">
      <c r="A116" s="23" t="s">
        <v>777</v>
      </c>
      <c r="B116" s="214" t="s">
        <v>1202</v>
      </c>
      <c r="C116" s="649">
        <v>75504.56</v>
      </c>
    </row>
    <row r="117" spans="1:4" ht="15.75" x14ac:dyDescent="0.25">
      <c r="A117" s="41" t="s">
        <v>1203</v>
      </c>
      <c r="B117" s="71" t="s">
        <v>212</v>
      </c>
      <c r="C117" s="649">
        <v>51426.14</v>
      </c>
    </row>
    <row r="118" spans="1:4" ht="15.75" x14ac:dyDescent="0.25">
      <c r="A118" s="23" t="s">
        <v>778</v>
      </c>
      <c r="B118" s="23" t="s">
        <v>136</v>
      </c>
      <c r="C118" s="649">
        <v>82717.14</v>
      </c>
    </row>
    <row r="119" spans="1:4" ht="15.75" x14ac:dyDescent="0.25">
      <c r="A119" s="23" t="s">
        <v>779</v>
      </c>
      <c r="B119" s="23" t="s">
        <v>5</v>
      </c>
      <c r="C119" s="649">
        <v>46795.96</v>
      </c>
    </row>
    <row r="120" spans="1:4" ht="15.75" x14ac:dyDescent="0.25">
      <c r="A120" s="786" t="s">
        <v>1009</v>
      </c>
      <c r="B120" s="787"/>
      <c r="C120" s="421"/>
    </row>
    <row r="121" spans="1:4" ht="15.75" x14ac:dyDescent="0.25">
      <c r="A121" s="24" t="s">
        <v>1004</v>
      </c>
      <c r="B121" s="24" t="s">
        <v>27</v>
      </c>
      <c r="C121" s="608">
        <v>110331.21</v>
      </c>
    </row>
    <row r="122" spans="1:4" ht="15.75" x14ac:dyDescent="0.25">
      <c r="A122" s="24" t="s">
        <v>1005</v>
      </c>
      <c r="B122" s="24" t="s">
        <v>5</v>
      </c>
      <c r="C122" s="608">
        <v>68386.3</v>
      </c>
    </row>
    <row r="123" spans="1:4" ht="15.75" x14ac:dyDescent="0.25">
      <c r="A123" s="24" t="s">
        <v>1006</v>
      </c>
      <c r="B123" s="23" t="s">
        <v>28</v>
      </c>
      <c r="C123" s="608">
        <v>70400.39</v>
      </c>
    </row>
    <row r="124" spans="1:4" s="542" customFormat="1" ht="15.75" x14ac:dyDescent="0.25">
      <c r="A124" s="635" t="s">
        <v>1511</v>
      </c>
      <c r="B124" s="23" t="s">
        <v>28</v>
      </c>
      <c r="C124" s="608">
        <v>78534.649999999994</v>
      </c>
      <c r="D124" s="56"/>
    </row>
    <row r="125" spans="1:4" s="542" customFormat="1" ht="15.75" x14ac:dyDescent="0.25">
      <c r="A125" s="631" t="s">
        <v>1508</v>
      </c>
      <c r="B125" s="632" t="s">
        <v>1035</v>
      </c>
      <c r="C125" s="608">
        <v>55547</v>
      </c>
      <c r="D125" s="56"/>
    </row>
    <row r="126" spans="1:4" ht="15.75" x14ac:dyDescent="0.25">
      <c r="A126" s="24" t="s">
        <v>1008</v>
      </c>
      <c r="B126" s="23" t="s">
        <v>28</v>
      </c>
      <c r="C126" s="608">
        <v>63023.57</v>
      </c>
    </row>
    <row r="127" spans="1:4" s="542" customFormat="1" ht="15.75" x14ac:dyDescent="0.25">
      <c r="A127" s="636" t="s">
        <v>1512</v>
      </c>
      <c r="B127" s="23" t="s">
        <v>212</v>
      </c>
      <c r="C127" s="608">
        <v>48238.62</v>
      </c>
      <c r="D127" s="56"/>
    </row>
    <row r="128" spans="1:4" s="542" customFormat="1" ht="15.75" x14ac:dyDescent="0.25">
      <c r="A128" s="634" t="s">
        <v>1510</v>
      </c>
      <c r="B128" s="23" t="s">
        <v>28</v>
      </c>
      <c r="C128" s="608">
        <v>52396.14</v>
      </c>
      <c r="D128" s="56"/>
    </row>
    <row r="129" spans="1:4" ht="15.75" x14ac:dyDescent="0.25">
      <c r="A129" s="299" t="s">
        <v>1255</v>
      </c>
      <c r="B129" s="23" t="s">
        <v>28</v>
      </c>
      <c r="C129" s="608">
        <v>55175.7</v>
      </c>
    </row>
    <row r="130" spans="1:4" ht="21" customHeight="1" x14ac:dyDescent="0.25">
      <c r="A130" s="110" t="s">
        <v>1102</v>
      </c>
      <c r="B130" s="632" t="s">
        <v>1035</v>
      </c>
      <c r="C130" s="608">
        <v>52299.42</v>
      </c>
    </row>
    <row r="131" spans="1:4" s="542" customFormat="1" ht="17.25" customHeight="1" x14ac:dyDescent="0.25">
      <c r="A131" s="633" t="s">
        <v>1509</v>
      </c>
      <c r="B131" s="23" t="s">
        <v>28</v>
      </c>
      <c r="C131" s="608">
        <v>59638.81</v>
      </c>
      <c r="D131" s="56"/>
    </row>
    <row r="132" spans="1:4" ht="15.75" x14ac:dyDescent="0.25">
      <c r="A132" s="770" t="s">
        <v>702</v>
      </c>
      <c r="B132" s="770"/>
      <c r="C132" s="421"/>
    </row>
    <row r="133" spans="1:4" ht="15.75" x14ac:dyDescent="0.25">
      <c r="A133" s="136" t="s">
        <v>313</v>
      </c>
      <c r="B133" s="133" t="s">
        <v>27</v>
      </c>
      <c r="C133" s="650">
        <v>108529.27</v>
      </c>
    </row>
    <row r="134" spans="1:4" ht="15.75" customHeight="1" x14ac:dyDescent="0.25">
      <c r="A134" s="136" t="s">
        <v>64</v>
      </c>
      <c r="B134" s="134" t="s">
        <v>28</v>
      </c>
      <c r="C134" s="650">
        <v>49145.4</v>
      </c>
    </row>
    <row r="135" spans="1:4" ht="15.75" x14ac:dyDescent="0.25">
      <c r="A135" s="23" t="s">
        <v>704</v>
      </c>
      <c r="B135" s="134" t="s">
        <v>30</v>
      </c>
      <c r="C135" s="650">
        <v>63023.360000000001</v>
      </c>
    </row>
    <row r="136" spans="1:4" ht="15.75" customHeight="1" x14ac:dyDescent="0.25">
      <c r="A136" s="353" t="s">
        <v>1282</v>
      </c>
      <c r="B136" s="134" t="s">
        <v>212</v>
      </c>
      <c r="C136" s="650">
        <v>59518.879999999997</v>
      </c>
    </row>
    <row r="137" spans="1:4" ht="16.5" customHeight="1" x14ac:dyDescent="0.25">
      <c r="A137" s="136" t="s">
        <v>315</v>
      </c>
      <c r="B137" s="135" t="s">
        <v>1035</v>
      </c>
      <c r="C137" s="650">
        <v>47665.89</v>
      </c>
    </row>
    <row r="138" spans="1:4" ht="15.75" x14ac:dyDescent="0.25">
      <c r="A138" s="23" t="s">
        <v>705</v>
      </c>
      <c r="B138" s="134" t="s">
        <v>28</v>
      </c>
      <c r="C138" s="650">
        <v>73973.89</v>
      </c>
    </row>
    <row r="139" spans="1:4" ht="15.75" x14ac:dyDescent="0.25">
      <c r="A139" s="136" t="s">
        <v>314</v>
      </c>
      <c r="B139" s="134" t="s">
        <v>28</v>
      </c>
      <c r="C139" s="650">
        <v>64106.12</v>
      </c>
    </row>
    <row r="140" spans="1:4" ht="15.75" x14ac:dyDescent="0.25">
      <c r="A140" s="524" t="s">
        <v>1413</v>
      </c>
      <c r="B140" s="134" t="s">
        <v>212</v>
      </c>
      <c r="C140" s="650">
        <v>6205.91</v>
      </c>
    </row>
    <row r="141" spans="1:4" ht="15.75" x14ac:dyDescent="0.25">
      <c r="A141" s="23" t="s">
        <v>707</v>
      </c>
      <c r="B141" s="133" t="s">
        <v>5</v>
      </c>
      <c r="C141" s="650">
        <v>55326.21</v>
      </c>
    </row>
    <row r="142" spans="1:4" ht="15.75" x14ac:dyDescent="0.25">
      <c r="A142" s="771" t="s">
        <v>767</v>
      </c>
      <c r="B142" s="771"/>
      <c r="C142" s="421"/>
    </row>
    <row r="143" spans="1:4" ht="15.75" x14ac:dyDescent="0.25">
      <c r="A143" s="23" t="s">
        <v>768</v>
      </c>
      <c r="B143" s="23" t="s">
        <v>27</v>
      </c>
      <c r="C143" s="648">
        <v>67033.84</v>
      </c>
    </row>
    <row r="144" spans="1:4" ht="15.75" x14ac:dyDescent="0.25">
      <c r="A144" s="23" t="s">
        <v>769</v>
      </c>
      <c r="B144" s="23" t="s">
        <v>28</v>
      </c>
      <c r="C144" s="648">
        <v>63147.02</v>
      </c>
    </row>
    <row r="145" spans="1:4" ht="15.75" x14ac:dyDescent="0.25">
      <c r="A145" s="23" t="s">
        <v>770</v>
      </c>
      <c r="B145" s="23" t="s">
        <v>28</v>
      </c>
      <c r="C145" s="648">
        <v>100176.93</v>
      </c>
    </row>
    <row r="146" spans="1:4" ht="15.75" x14ac:dyDescent="0.25">
      <c r="A146" s="23" t="s">
        <v>771</v>
      </c>
      <c r="B146" s="23" t="s">
        <v>136</v>
      </c>
      <c r="C146" s="648">
        <v>67488.22</v>
      </c>
    </row>
    <row r="147" spans="1:4" ht="15.75" x14ac:dyDescent="0.25">
      <c r="A147" s="23" t="s">
        <v>772</v>
      </c>
      <c r="B147" s="23" t="s">
        <v>199</v>
      </c>
      <c r="C147" s="648">
        <v>42074.63</v>
      </c>
    </row>
    <row r="148" spans="1:4" ht="15.75" x14ac:dyDescent="0.25">
      <c r="A148" s="440" t="s">
        <v>1359</v>
      </c>
      <c r="B148" s="23" t="s">
        <v>199</v>
      </c>
      <c r="C148" s="648">
        <v>10314.33</v>
      </c>
    </row>
    <row r="149" spans="1:4" ht="15.75" x14ac:dyDescent="0.25">
      <c r="A149" s="441" t="s">
        <v>1360</v>
      </c>
      <c r="B149" s="23" t="s">
        <v>199</v>
      </c>
      <c r="C149" s="648">
        <v>33830.17</v>
      </c>
    </row>
    <row r="150" spans="1:4" ht="15.75" x14ac:dyDescent="0.25">
      <c r="A150" s="23" t="s">
        <v>773</v>
      </c>
      <c r="B150" s="23" t="s">
        <v>5</v>
      </c>
      <c r="C150" s="648">
        <v>56154.05</v>
      </c>
    </row>
    <row r="151" spans="1:4" ht="15.75" x14ac:dyDescent="0.25">
      <c r="A151" s="771" t="s">
        <v>308</v>
      </c>
      <c r="B151" s="771"/>
      <c r="C151" s="421"/>
    </row>
    <row r="152" spans="1:4" ht="15.75" x14ac:dyDescent="0.25">
      <c r="A152" s="23" t="s">
        <v>964</v>
      </c>
      <c r="B152" s="23" t="s">
        <v>27</v>
      </c>
      <c r="C152" s="655">
        <v>82207.73</v>
      </c>
    </row>
    <row r="153" spans="1:4" ht="15.75" x14ac:dyDescent="0.25">
      <c r="A153" s="88" t="s">
        <v>648</v>
      </c>
      <c r="B153" s="23" t="s">
        <v>28</v>
      </c>
      <c r="C153" s="655">
        <v>45994.66</v>
      </c>
    </row>
    <row r="154" spans="1:4" ht="15.75" x14ac:dyDescent="0.25">
      <c r="A154" s="533" t="s">
        <v>1219</v>
      </c>
      <c r="B154" s="120" t="s">
        <v>953</v>
      </c>
      <c r="C154" s="655">
        <v>52064.9</v>
      </c>
    </row>
    <row r="155" spans="1:4" ht="15.75" x14ac:dyDescent="0.25">
      <c r="A155" s="121" t="s">
        <v>1115</v>
      </c>
      <c r="B155" s="122" t="s">
        <v>5</v>
      </c>
      <c r="C155" s="655">
        <v>68426.87</v>
      </c>
    </row>
    <row r="156" spans="1:4" ht="15.75" x14ac:dyDescent="0.25">
      <c r="A156" s="123" t="s">
        <v>1116</v>
      </c>
      <c r="B156" s="124" t="s">
        <v>28</v>
      </c>
      <c r="C156" s="655">
        <v>56277.26</v>
      </c>
    </row>
    <row r="157" spans="1:4" ht="15.75" x14ac:dyDescent="0.25">
      <c r="A157" s="360" t="s">
        <v>1288</v>
      </c>
      <c r="B157" s="225" t="s">
        <v>28</v>
      </c>
      <c r="C157" s="655">
        <v>48036.85</v>
      </c>
    </row>
    <row r="158" spans="1:4" ht="15.75" x14ac:dyDescent="0.25">
      <c r="A158" s="534" t="s">
        <v>1419</v>
      </c>
      <c r="B158" s="125" t="s">
        <v>28</v>
      </c>
      <c r="C158" s="655">
        <v>47773.1</v>
      </c>
    </row>
    <row r="159" spans="1:4" ht="15.75" x14ac:dyDescent="0.25">
      <c r="A159" s="771" t="s">
        <v>326</v>
      </c>
      <c r="B159" s="771"/>
      <c r="C159" s="421"/>
    </row>
    <row r="160" spans="1:4" s="542" customFormat="1" ht="15.75" x14ac:dyDescent="0.25">
      <c r="A160" s="386" t="s">
        <v>1309</v>
      </c>
      <c r="B160" s="23" t="s">
        <v>27</v>
      </c>
      <c r="C160" s="608">
        <v>62197.46</v>
      </c>
      <c r="D160" s="56"/>
    </row>
    <row r="161" spans="1:4" ht="15.75" x14ac:dyDescent="0.25">
      <c r="A161" s="644" t="s">
        <v>1519</v>
      </c>
      <c r="B161" s="88" t="s">
        <v>92</v>
      </c>
      <c r="C161" s="608">
        <v>35653.64</v>
      </c>
    </row>
    <row r="162" spans="1:4" ht="15.75" x14ac:dyDescent="0.25">
      <c r="A162" s="23" t="s">
        <v>327</v>
      </c>
      <c r="B162" s="23" t="s">
        <v>28</v>
      </c>
      <c r="C162" s="608">
        <v>55934.68</v>
      </c>
    </row>
    <row r="163" spans="1:4" ht="15.75" x14ac:dyDescent="0.25">
      <c r="A163" s="23" t="s">
        <v>328</v>
      </c>
      <c r="B163" s="23" t="s">
        <v>28</v>
      </c>
      <c r="C163" s="608">
        <v>62346.84</v>
      </c>
    </row>
    <row r="164" spans="1:4" ht="15.75" x14ac:dyDescent="0.25">
      <c r="A164" s="88" t="s">
        <v>1032</v>
      </c>
      <c r="B164" s="88" t="s">
        <v>92</v>
      </c>
      <c r="C164" s="608">
        <v>37017.760000000002</v>
      </c>
    </row>
    <row r="165" spans="1:4" ht="15.75" customHeight="1" x14ac:dyDescent="0.25">
      <c r="A165" s="27" t="s">
        <v>329</v>
      </c>
      <c r="B165" s="23" t="s">
        <v>5</v>
      </c>
      <c r="C165" s="608">
        <v>68828.479999999996</v>
      </c>
    </row>
    <row r="166" spans="1:4" s="542" customFormat="1" ht="15.75" customHeight="1" x14ac:dyDescent="0.25">
      <c r="A166" s="643" t="s">
        <v>1518</v>
      </c>
      <c r="B166" s="88" t="s">
        <v>92</v>
      </c>
      <c r="C166" s="608">
        <v>34126</v>
      </c>
      <c r="D166" s="56"/>
    </row>
    <row r="167" spans="1:4" ht="15.75" customHeight="1" x14ac:dyDescent="0.25">
      <c r="A167" s="385" t="s">
        <v>1308</v>
      </c>
      <c r="B167" s="88" t="s">
        <v>92</v>
      </c>
      <c r="C167" s="608">
        <v>60387.18</v>
      </c>
    </row>
    <row r="168" spans="1:4" ht="15.75" x14ac:dyDescent="0.25">
      <c r="A168" s="771" t="s">
        <v>401</v>
      </c>
      <c r="B168" s="771"/>
      <c r="C168" s="421"/>
    </row>
    <row r="169" spans="1:4" ht="15.75" x14ac:dyDescent="0.25">
      <c r="A169" s="95" t="s">
        <v>1086</v>
      </c>
      <c r="B169" s="23" t="s">
        <v>27</v>
      </c>
      <c r="C169" s="608">
        <v>80788.429999999993</v>
      </c>
    </row>
    <row r="170" spans="1:4" ht="15.75" x14ac:dyDescent="0.25">
      <c r="A170" s="23" t="s">
        <v>402</v>
      </c>
      <c r="B170" s="23" t="s">
        <v>28</v>
      </c>
      <c r="C170" s="608">
        <v>45701.03</v>
      </c>
    </row>
    <row r="171" spans="1:4" ht="15.75" x14ac:dyDescent="0.25">
      <c r="A171" s="23" t="s">
        <v>403</v>
      </c>
      <c r="B171" s="23" t="s">
        <v>28</v>
      </c>
      <c r="C171" s="608">
        <v>47738.55</v>
      </c>
    </row>
    <row r="172" spans="1:4" ht="15.75" x14ac:dyDescent="0.25">
      <c r="A172" s="226" t="s">
        <v>1199</v>
      </c>
      <c r="B172" s="23" t="s">
        <v>28</v>
      </c>
      <c r="C172" s="608">
        <v>58367.47</v>
      </c>
    </row>
    <row r="173" spans="1:4" ht="15.75" x14ac:dyDescent="0.25">
      <c r="A173" s="23" t="s">
        <v>404</v>
      </c>
      <c r="B173" s="23" t="s">
        <v>28</v>
      </c>
      <c r="C173" s="608">
        <v>41416.06</v>
      </c>
    </row>
    <row r="174" spans="1:4" ht="15.75" x14ac:dyDescent="0.25">
      <c r="A174" s="226" t="s">
        <v>1197</v>
      </c>
      <c r="B174" s="226" t="s">
        <v>1035</v>
      </c>
      <c r="C174" s="608">
        <v>69178.740000000005</v>
      </c>
    </row>
    <row r="175" spans="1:4" ht="15.75" x14ac:dyDescent="0.25">
      <c r="A175" s="95" t="s">
        <v>988</v>
      </c>
      <c r="B175" s="23" t="s">
        <v>28</v>
      </c>
      <c r="C175" s="608">
        <v>50561.01</v>
      </c>
    </row>
    <row r="176" spans="1:4" ht="15.75" x14ac:dyDescent="0.25">
      <c r="A176" s="23" t="s">
        <v>405</v>
      </c>
      <c r="B176" s="23" t="s">
        <v>136</v>
      </c>
      <c r="C176" s="608">
        <v>56110.97</v>
      </c>
    </row>
    <row r="177" spans="1:4" ht="15.75" x14ac:dyDescent="0.25">
      <c r="A177" s="23" t="s">
        <v>987</v>
      </c>
      <c r="B177" s="23" t="s">
        <v>212</v>
      </c>
      <c r="C177" s="608">
        <v>45281.01</v>
      </c>
    </row>
    <row r="178" spans="1:4" ht="15.75" x14ac:dyDescent="0.25">
      <c r="A178" s="226" t="s">
        <v>1198</v>
      </c>
      <c r="B178" s="23" t="s">
        <v>5</v>
      </c>
      <c r="C178" s="608">
        <v>70345.98</v>
      </c>
    </row>
    <row r="179" spans="1:4" ht="15.75" x14ac:dyDescent="0.25">
      <c r="A179" s="779" t="s">
        <v>1210</v>
      </c>
      <c r="B179" s="779"/>
      <c r="C179" s="421"/>
    </row>
    <row r="180" spans="1:4" ht="15.75" x14ac:dyDescent="0.25">
      <c r="A180" s="40" t="s">
        <v>210</v>
      </c>
      <c r="B180" s="40" t="s">
        <v>27</v>
      </c>
      <c r="C180" s="690">
        <v>91361.35</v>
      </c>
    </row>
    <row r="181" spans="1:4" ht="15.75" x14ac:dyDescent="0.25">
      <c r="A181" s="40" t="s">
        <v>211</v>
      </c>
      <c r="B181" s="23" t="s">
        <v>28</v>
      </c>
      <c r="C181" s="690">
        <v>86804.800000000003</v>
      </c>
    </row>
    <row r="182" spans="1:4" ht="15.75" x14ac:dyDescent="0.25">
      <c r="A182" s="40" t="s">
        <v>1206</v>
      </c>
      <c r="B182" s="23" t="s">
        <v>28</v>
      </c>
      <c r="C182" s="690">
        <v>42195.35</v>
      </c>
    </row>
    <row r="183" spans="1:4" ht="15.75" x14ac:dyDescent="0.25">
      <c r="A183" s="40" t="s">
        <v>213</v>
      </c>
      <c r="B183" s="23" t="s">
        <v>136</v>
      </c>
      <c r="C183" s="690">
        <v>78146.03</v>
      </c>
    </row>
    <row r="184" spans="1:4" ht="15.75" x14ac:dyDescent="0.25">
      <c r="A184" s="40" t="s">
        <v>214</v>
      </c>
      <c r="B184" s="23" t="s">
        <v>5</v>
      </c>
      <c r="C184" s="690">
        <v>51377.760000000002</v>
      </c>
    </row>
    <row r="185" spans="1:4" ht="15.75" x14ac:dyDescent="0.25">
      <c r="A185" s="227" t="s">
        <v>1205</v>
      </c>
      <c r="B185" s="23" t="s">
        <v>5</v>
      </c>
      <c r="C185" s="690">
        <v>63338.96</v>
      </c>
    </row>
    <row r="186" spans="1:4" s="540" customFormat="1" ht="15.75" x14ac:dyDescent="0.25">
      <c r="A186" s="541" t="s">
        <v>1422</v>
      </c>
      <c r="B186" s="23" t="s">
        <v>28</v>
      </c>
      <c r="C186" s="690">
        <v>37992.53</v>
      </c>
      <c r="D186" s="56"/>
    </row>
    <row r="187" spans="1:4" ht="15.75" x14ac:dyDescent="0.25">
      <c r="A187" s="776" t="s">
        <v>914</v>
      </c>
      <c r="B187" s="776"/>
      <c r="C187" s="421"/>
    </row>
    <row r="188" spans="1:4" ht="15.75" x14ac:dyDescent="0.25">
      <c r="A188" s="478" t="s">
        <v>346</v>
      </c>
      <c r="B188" s="478" t="s">
        <v>27</v>
      </c>
      <c r="C188" s="691">
        <v>103009.18</v>
      </c>
    </row>
    <row r="189" spans="1:4" ht="15.75" x14ac:dyDescent="0.25">
      <c r="A189" s="497" t="s">
        <v>1131</v>
      </c>
      <c r="B189" s="478" t="s">
        <v>28</v>
      </c>
      <c r="C189" s="691">
        <v>56385.26</v>
      </c>
    </row>
    <row r="190" spans="1:4" ht="15.75" x14ac:dyDescent="0.25">
      <c r="A190" s="498" t="s">
        <v>973</v>
      </c>
      <c r="B190" s="499" t="s">
        <v>19</v>
      </c>
      <c r="C190" s="691">
        <v>55211.99</v>
      </c>
    </row>
    <row r="191" spans="1:4" ht="15.75" customHeight="1" x14ac:dyDescent="0.25">
      <c r="A191" s="478" t="s">
        <v>347</v>
      </c>
      <c r="B191" s="495" t="s">
        <v>199</v>
      </c>
      <c r="C191" s="691">
        <v>48696.42</v>
      </c>
    </row>
    <row r="192" spans="1:4" ht="15.75" customHeight="1" x14ac:dyDescent="0.25">
      <c r="A192" s="488" t="s">
        <v>1396</v>
      </c>
      <c r="B192" s="495" t="s">
        <v>19</v>
      </c>
      <c r="C192" s="691">
        <v>56714.2</v>
      </c>
    </row>
    <row r="193" spans="1:3" ht="15.75" x14ac:dyDescent="0.25">
      <c r="A193" s="500" t="s">
        <v>1030</v>
      </c>
      <c r="B193" s="500" t="s">
        <v>19</v>
      </c>
      <c r="C193" s="691">
        <v>69858.039999999994</v>
      </c>
    </row>
    <row r="194" spans="1:3" ht="15.75" x14ac:dyDescent="0.25">
      <c r="A194" s="488" t="s">
        <v>1132</v>
      </c>
      <c r="B194" s="495" t="s">
        <v>30</v>
      </c>
      <c r="C194" s="691">
        <v>54252.74</v>
      </c>
    </row>
    <row r="195" spans="1:3" ht="15.75" x14ac:dyDescent="0.25">
      <c r="A195" s="478" t="s">
        <v>348</v>
      </c>
      <c r="B195" s="478" t="s">
        <v>5</v>
      </c>
      <c r="C195" s="691">
        <v>63190.63</v>
      </c>
    </row>
    <row r="196" spans="1:3" ht="15.75" x14ac:dyDescent="0.25">
      <c r="A196" s="770" t="s">
        <v>392</v>
      </c>
      <c r="B196" s="770"/>
      <c r="C196" s="421"/>
    </row>
    <row r="197" spans="1:3" ht="15.75" x14ac:dyDescent="0.25">
      <c r="A197" s="23" t="s">
        <v>878</v>
      </c>
      <c r="B197" s="23" t="s">
        <v>27</v>
      </c>
      <c r="C197" s="608">
        <v>97873.58</v>
      </c>
    </row>
    <row r="198" spans="1:3" ht="15.75" x14ac:dyDescent="0.25">
      <c r="A198" s="23" t="s">
        <v>879</v>
      </c>
      <c r="B198" s="23" t="s">
        <v>28</v>
      </c>
      <c r="C198" s="608">
        <v>75132.289999999994</v>
      </c>
    </row>
    <row r="199" spans="1:3" ht="15.75" x14ac:dyDescent="0.25">
      <c r="A199" s="23" t="s">
        <v>880</v>
      </c>
      <c r="B199" s="23" t="s">
        <v>5</v>
      </c>
      <c r="C199" s="608">
        <v>76975.88</v>
      </c>
    </row>
    <row r="200" spans="1:3" ht="15.75" x14ac:dyDescent="0.25">
      <c r="A200" s="387" t="s">
        <v>1310</v>
      </c>
      <c r="B200" s="110" t="s">
        <v>199</v>
      </c>
      <c r="C200" s="608">
        <v>53718.09</v>
      </c>
    </row>
    <row r="201" spans="1:3" ht="15.75" x14ac:dyDescent="0.25">
      <c r="A201" s="387" t="s">
        <v>1311</v>
      </c>
      <c r="B201" s="23" t="s">
        <v>28</v>
      </c>
      <c r="C201" s="608">
        <v>55626.26</v>
      </c>
    </row>
    <row r="202" spans="1:3" ht="15.75" x14ac:dyDescent="0.25">
      <c r="A202" s="771" t="s">
        <v>715</v>
      </c>
      <c r="B202" s="771"/>
      <c r="C202" s="421"/>
    </row>
    <row r="203" spans="1:3" ht="15.75" x14ac:dyDescent="0.25">
      <c r="A203" s="23" t="s">
        <v>716</v>
      </c>
      <c r="B203" s="23" t="s">
        <v>27</v>
      </c>
      <c r="C203" s="649" t="s">
        <v>1378</v>
      </c>
    </row>
    <row r="204" spans="1:3" ht="15.75" customHeight="1" x14ac:dyDescent="0.25">
      <c r="A204" s="27" t="s">
        <v>717</v>
      </c>
      <c r="B204" s="23" t="s">
        <v>28</v>
      </c>
      <c r="C204" s="649" t="s">
        <v>1384</v>
      </c>
    </row>
    <row r="205" spans="1:3" ht="15.75" customHeight="1" x14ac:dyDescent="0.25">
      <c r="A205" s="27" t="s">
        <v>718</v>
      </c>
      <c r="B205" s="23" t="s">
        <v>28</v>
      </c>
      <c r="C205" s="649" t="s">
        <v>1379</v>
      </c>
    </row>
    <row r="206" spans="1:3" ht="15.75" x14ac:dyDescent="0.25">
      <c r="A206" s="23" t="s">
        <v>719</v>
      </c>
      <c r="B206" s="23" t="s">
        <v>28</v>
      </c>
      <c r="C206" s="649" t="s">
        <v>1380</v>
      </c>
    </row>
    <row r="207" spans="1:3" ht="15.75" x14ac:dyDescent="0.25">
      <c r="A207" s="178" t="s">
        <v>1155</v>
      </c>
      <c r="B207" s="180" t="s">
        <v>1035</v>
      </c>
      <c r="C207" s="649" t="s">
        <v>1381</v>
      </c>
    </row>
    <row r="208" spans="1:3" ht="15.75" x14ac:dyDescent="0.25">
      <c r="A208" s="343" t="s">
        <v>1275</v>
      </c>
      <c r="B208" s="23" t="s">
        <v>28</v>
      </c>
      <c r="C208" s="649" t="s">
        <v>1382</v>
      </c>
    </row>
    <row r="209" spans="1:3" ht="15.75" x14ac:dyDescent="0.25">
      <c r="A209" s="344" t="s">
        <v>1276</v>
      </c>
      <c r="B209" s="23" t="s">
        <v>5</v>
      </c>
      <c r="C209" s="649" t="s">
        <v>1383</v>
      </c>
    </row>
    <row r="210" spans="1:3" ht="15.75" x14ac:dyDescent="0.25">
      <c r="A210" s="771" t="s">
        <v>822</v>
      </c>
      <c r="B210" s="771"/>
      <c r="C210" s="422"/>
    </row>
    <row r="211" spans="1:3" ht="15.75" x14ac:dyDescent="0.25">
      <c r="A211" s="23" t="s">
        <v>823</v>
      </c>
      <c r="B211" s="23" t="s">
        <v>27</v>
      </c>
      <c r="C211" s="692">
        <v>97357.2</v>
      </c>
    </row>
    <row r="212" spans="1:3" ht="15.75" customHeight="1" x14ac:dyDescent="0.25">
      <c r="A212" s="27" t="s">
        <v>824</v>
      </c>
      <c r="B212" s="23" t="s">
        <v>28</v>
      </c>
      <c r="C212" s="692">
        <v>59609.440000000002</v>
      </c>
    </row>
    <row r="213" spans="1:3" ht="18" customHeight="1" x14ac:dyDescent="0.25">
      <c r="A213" s="256" t="s">
        <v>1221</v>
      </c>
      <c r="B213" s="256" t="s">
        <v>1338</v>
      </c>
      <c r="C213" s="693">
        <v>37642.19</v>
      </c>
    </row>
    <row r="214" spans="1:3" ht="15.75" x14ac:dyDescent="0.25">
      <c r="A214" s="71" t="s">
        <v>825</v>
      </c>
      <c r="B214" s="71" t="s">
        <v>30</v>
      </c>
      <c r="C214" s="693">
        <v>58702.46</v>
      </c>
    </row>
    <row r="215" spans="1:3" ht="15.75" x14ac:dyDescent="0.25">
      <c r="A215" s="96" t="s">
        <v>1064</v>
      </c>
      <c r="B215" s="23" t="s">
        <v>212</v>
      </c>
      <c r="C215" s="693">
        <v>52640.32</v>
      </c>
    </row>
    <row r="216" spans="1:3" ht="15.75" customHeight="1" x14ac:dyDescent="0.25">
      <c r="A216" s="257" t="s">
        <v>1222</v>
      </c>
      <c r="B216" s="23" t="s">
        <v>28</v>
      </c>
      <c r="C216" s="694">
        <v>9943.1200000000008</v>
      </c>
    </row>
    <row r="217" spans="1:3" ht="15.75" customHeight="1" x14ac:dyDescent="0.25">
      <c r="A217" s="71" t="s">
        <v>804</v>
      </c>
      <c r="B217" s="71" t="s">
        <v>5</v>
      </c>
      <c r="C217" s="693">
        <v>52667.16</v>
      </c>
    </row>
    <row r="218" spans="1:3" ht="15.75" x14ac:dyDescent="0.25">
      <c r="A218" s="785" t="s">
        <v>147</v>
      </c>
      <c r="B218" s="785"/>
      <c r="C218" s="423"/>
    </row>
    <row r="219" spans="1:3" ht="15.75" x14ac:dyDescent="0.25">
      <c r="A219" s="24" t="s">
        <v>148</v>
      </c>
      <c r="B219" s="23" t="s">
        <v>27</v>
      </c>
      <c r="C219" s="655">
        <v>106551.62</v>
      </c>
    </row>
    <row r="220" spans="1:3" ht="14.25" customHeight="1" x14ac:dyDescent="0.25">
      <c r="A220" s="24" t="s">
        <v>150</v>
      </c>
      <c r="B220" s="23" t="s">
        <v>28</v>
      </c>
      <c r="C220" s="655">
        <v>16637.59</v>
      </c>
    </row>
    <row r="221" spans="1:3" ht="17.25" customHeight="1" x14ac:dyDescent="0.25">
      <c r="A221" s="35" t="s">
        <v>1012</v>
      </c>
      <c r="B221" s="24" t="s">
        <v>199</v>
      </c>
      <c r="C221" s="655">
        <v>48782.06</v>
      </c>
    </row>
    <row r="222" spans="1:3" ht="15" customHeight="1" x14ac:dyDescent="0.25">
      <c r="A222" s="24" t="s">
        <v>149</v>
      </c>
      <c r="B222" s="24" t="s">
        <v>19</v>
      </c>
      <c r="C222" s="655">
        <v>63929.77</v>
      </c>
    </row>
    <row r="223" spans="1:3" ht="15" customHeight="1" x14ac:dyDescent="0.25">
      <c r="A223" s="114" t="s">
        <v>1107</v>
      </c>
      <c r="B223" s="113" t="s">
        <v>1104</v>
      </c>
      <c r="C223" s="655">
        <v>12632.81</v>
      </c>
    </row>
    <row r="224" spans="1:3" ht="15" customHeight="1" x14ac:dyDescent="0.25">
      <c r="A224" s="115" t="s">
        <v>1108</v>
      </c>
      <c r="B224" s="115" t="s">
        <v>1104</v>
      </c>
      <c r="C224" s="655">
        <v>59289.81</v>
      </c>
    </row>
    <row r="225" spans="1:3" ht="15" customHeight="1" x14ac:dyDescent="0.25">
      <c r="A225" s="35" t="s">
        <v>1060</v>
      </c>
      <c r="B225" s="35" t="s">
        <v>5</v>
      </c>
      <c r="C225" s="655">
        <v>58554.85</v>
      </c>
    </row>
    <row r="226" spans="1:3" ht="15.75" x14ac:dyDescent="0.25">
      <c r="A226" s="770" t="s">
        <v>76</v>
      </c>
      <c r="B226" s="770"/>
      <c r="C226" s="424"/>
    </row>
    <row r="227" spans="1:3" ht="15.75" x14ac:dyDescent="0.25">
      <c r="A227" s="88" t="s">
        <v>79</v>
      </c>
      <c r="B227" s="23" t="s">
        <v>27</v>
      </c>
      <c r="C227" s="695">
        <v>102023.44</v>
      </c>
    </row>
    <row r="228" spans="1:3" ht="15.75" x14ac:dyDescent="0.25">
      <c r="A228" s="23" t="s">
        <v>77</v>
      </c>
      <c r="B228" s="23" t="s">
        <v>28</v>
      </c>
      <c r="C228" s="695">
        <v>53520.93</v>
      </c>
    </row>
    <row r="229" spans="1:3" ht="15.75" x14ac:dyDescent="0.25">
      <c r="A229" s="23" t="s">
        <v>78</v>
      </c>
      <c r="B229" s="23" t="s">
        <v>13</v>
      </c>
      <c r="C229" s="695">
        <v>45770.31</v>
      </c>
    </row>
    <row r="230" spans="1:3" ht="15.75" x14ac:dyDescent="0.25">
      <c r="A230" s="88" t="s">
        <v>1031</v>
      </c>
      <c r="B230" s="88" t="s">
        <v>19</v>
      </c>
      <c r="C230" s="695">
        <v>60709.77</v>
      </c>
    </row>
    <row r="231" spans="1:3" ht="15.75" x14ac:dyDescent="0.25">
      <c r="A231" s="23" t="s">
        <v>80</v>
      </c>
      <c r="B231" s="23" t="s">
        <v>28</v>
      </c>
      <c r="C231" s="695">
        <v>57596.18</v>
      </c>
    </row>
    <row r="232" spans="1:3" ht="15.75" x14ac:dyDescent="0.25">
      <c r="A232" s="110" t="s">
        <v>1165</v>
      </c>
      <c r="B232" s="143" t="s">
        <v>19</v>
      </c>
      <c r="C232" s="695">
        <v>68954.48</v>
      </c>
    </row>
    <row r="233" spans="1:3" ht="15.75" x14ac:dyDescent="0.25">
      <c r="A233" s="71" t="s">
        <v>81</v>
      </c>
      <c r="B233" s="71" t="s">
        <v>5</v>
      </c>
      <c r="C233" s="695">
        <v>62534.45</v>
      </c>
    </row>
    <row r="234" spans="1:3" ht="15.75" x14ac:dyDescent="0.25">
      <c r="A234" s="438" t="s">
        <v>1354</v>
      </c>
      <c r="B234" s="437" t="s">
        <v>28</v>
      </c>
      <c r="C234" s="695">
        <v>67519.100000000006</v>
      </c>
    </row>
    <row r="235" spans="1:3" ht="15.75" x14ac:dyDescent="0.25">
      <c r="A235" s="771" t="s">
        <v>494</v>
      </c>
      <c r="B235" s="771"/>
      <c r="C235" s="423"/>
    </row>
    <row r="236" spans="1:3" ht="15.75" x14ac:dyDescent="0.25">
      <c r="A236" s="23" t="s">
        <v>495</v>
      </c>
      <c r="B236" s="23" t="s">
        <v>27</v>
      </c>
      <c r="C236" s="684">
        <v>93171.22</v>
      </c>
    </row>
    <row r="237" spans="1:3" ht="15.75" x14ac:dyDescent="0.25">
      <c r="A237" s="23" t="s">
        <v>496</v>
      </c>
      <c r="B237" s="23" t="s">
        <v>28</v>
      </c>
      <c r="C237" s="684">
        <v>71951.08</v>
      </c>
    </row>
    <row r="238" spans="1:3" ht="15.75" x14ac:dyDescent="0.25">
      <c r="A238" s="23" t="s">
        <v>497</v>
      </c>
      <c r="B238" s="23" t="s">
        <v>13</v>
      </c>
      <c r="C238" s="696">
        <v>37589.08</v>
      </c>
    </row>
    <row r="239" spans="1:3" ht="15.75" x14ac:dyDescent="0.25">
      <c r="A239" s="23" t="s">
        <v>498</v>
      </c>
      <c r="B239" s="23" t="s">
        <v>136</v>
      </c>
      <c r="C239" s="684">
        <v>76273.399999999994</v>
      </c>
    </row>
    <row r="240" spans="1:3" ht="15.75" x14ac:dyDescent="0.25">
      <c r="A240" s="23" t="s">
        <v>499</v>
      </c>
      <c r="B240" s="23" t="s">
        <v>5</v>
      </c>
      <c r="C240" s="684">
        <v>64019.74</v>
      </c>
    </row>
    <row r="241" spans="1:4" ht="15.75" x14ac:dyDescent="0.25">
      <c r="A241" s="150" t="s">
        <v>1136</v>
      </c>
      <c r="B241" s="149" t="s">
        <v>1105</v>
      </c>
      <c r="C241" s="684">
        <v>43209.120000000003</v>
      </c>
    </row>
    <row r="242" spans="1:4" ht="15.75" x14ac:dyDescent="0.25">
      <c r="A242" s="524" t="s">
        <v>1412</v>
      </c>
      <c r="B242" s="23" t="s">
        <v>28</v>
      </c>
      <c r="C242" s="697">
        <v>72983.009999999995</v>
      </c>
    </row>
    <row r="243" spans="1:4" ht="15.75" x14ac:dyDescent="0.25">
      <c r="A243" s="771" t="s">
        <v>269</v>
      </c>
      <c r="B243" s="771"/>
      <c r="C243" s="421"/>
    </row>
    <row r="244" spans="1:4" ht="15.75" x14ac:dyDescent="0.25">
      <c r="A244" s="23" t="s">
        <v>270</v>
      </c>
      <c r="B244" s="23" t="s">
        <v>27</v>
      </c>
      <c r="C244" s="608">
        <v>91975.28</v>
      </c>
    </row>
    <row r="245" spans="1:4" ht="15.75" x14ac:dyDescent="0.25">
      <c r="A245" s="23" t="s">
        <v>271</v>
      </c>
      <c r="B245" s="23" t="s">
        <v>28</v>
      </c>
      <c r="C245" s="608">
        <v>74152.47</v>
      </c>
    </row>
    <row r="246" spans="1:4" ht="15.75" x14ac:dyDescent="0.25">
      <c r="A246" s="23" t="s">
        <v>272</v>
      </c>
      <c r="B246" s="23" t="s">
        <v>136</v>
      </c>
      <c r="C246" s="608">
        <v>83459.38</v>
      </c>
    </row>
    <row r="247" spans="1:4" ht="15.75" x14ac:dyDescent="0.25">
      <c r="A247" s="23" t="s">
        <v>273</v>
      </c>
      <c r="B247" s="23" t="s">
        <v>199</v>
      </c>
      <c r="C247" s="608">
        <v>56519.51</v>
      </c>
    </row>
    <row r="248" spans="1:4" ht="15.75" x14ac:dyDescent="0.25">
      <c r="A248" s="23" t="s">
        <v>274</v>
      </c>
      <c r="B248" s="23" t="s">
        <v>5</v>
      </c>
      <c r="C248" s="608">
        <v>69221.27</v>
      </c>
    </row>
    <row r="249" spans="1:4" ht="15.75" x14ac:dyDescent="0.25">
      <c r="A249" s="771" t="s">
        <v>425</v>
      </c>
      <c r="B249" s="771"/>
      <c r="C249" s="421"/>
    </row>
    <row r="250" spans="1:4" s="542" customFormat="1" ht="15.75" x14ac:dyDescent="0.25">
      <c r="A250" s="193" t="s">
        <v>413</v>
      </c>
      <c r="B250" s="23" t="s">
        <v>27</v>
      </c>
      <c r="C250" s="608" t="s">
        <v>1451</v>
      </c>
      <c r="D250" s="56"/>
    </row>
    <row r="251" spans="1:4" ht="15.75" x14ac:dyDescent="0.25">
      <c r="A251" s="399" t="s">
        <v>1316</v>
      </c>
      <c r="B251" s="570" t="s">
        <v>953</v>
      </c>
      <c r="C251" s="608">
        <v>11518.15</v>
      </c>
    </row>
    <row r="252" spans="1:4" ht="15.75" x14ac:dyDescent="0.25">
      <c r="A252" s="571" t="s">
        <v>1452</v>
      </c>
      <c r="B252" s="572" t="s">
        <v>28</v>
      </c>
      <c r="C252" s="608" t="s">
        <v>1453</v>
      </c>
    </row>
    <row r="253" spans="1:4" ht="15.75" x14ac:dyDescent="0.25">
      <c r="A253" s="23" t="s">
        <v>959</v>
      </c>
      <c r="B253" s="570" t="s">
        <v>28</v>
      </c>
      <c r="C253" s="608">
        <v>20002.97</v>
      </c>
    </row>
    <row r="254" spans="1:4" ht="15.75" x14ac:dyDescent="0.25">
      <c r="A254" s="771" t="s">
        <v>426</v>
      </c>
      <c r="B254" s="771"/>
      <c r="C254" s="421"/>
    </row>
    <row r="255" spans="1:4" ht="15.75" x14ac:dyDescent="0.25">
      <c r="A255" s="23" t="s">
        <v>427</v>
      </c>
      <c r="B255" s="23" t="s">
        <v>27</v>
      </c>
      <c r="C255" s="608">
        <v>93220.33</v>
      </c>
    </row>
    <row r="256" spans="1:4" ht="15.75" x14ac:dyDescent="0.25">
      <c r="A256" s="400" t="s">
        <v>1317</v>
      </c>
      <c r="B256" s="23" t="s">
        <v>30</v>
      </c>
      <c r="C256" s="608">
        <v>41390.959999999999</v>
      </c>
    </row>
    <row r="257" spans="1:3" ht="15.75" x14ac:dyDescent="0.25">
      <c r="A257" s="771" t="s">
        <v>583</v>
      </c>
      <c r="B257" s="771"/>
      <c r="C257" s="421"/>
    </row>
    <row r="258" spans="1:3" ht="15.75" x14ac:dyDescent="0.25">
      <c r="A258" s="23" t="s">
        <v>584</v>
      </c>
      <c r="B258" s="23" t="s">
        <v>27</v>
      </c>
      <c r="C258" s="608">
        <v>117125</v>
      </c>
    </row>
    <row r="259" spans="1:3" ht="15.75" x14ac:dyDescent="0.25">
      <c r="A259" s="23" t="s">
        <v>585</v>
      </c>
      <c r="B259" s="23" t="s">
        <v>28</v>
      </c>
      <c r="C259" s="608">
        <v>85595.65</v>
      </c>
    </row>
    <row r="260" spans="1:3" ht="15.75" x14ac:dyDescent="0.25">
      <c r="A260" s="23" t="s">
        <v>586</v>
      </c>
      <c r="B260" s="23" t="s">
        <v>28</v>
      </c>
      <c r="C260" s="608">
        <v>95669.75</v>
      </c>
    </row>
    <row r="261" spans="1:3" ht="15.75" x14ac:dyDescent="0.25">
      <c r="A261" s="23" t="s">
        <v>587</v>
      </c>
      <c r="B261" s="23" t="s">
        <v>28</v>
      </c>
      <c r="C261" s="608">
        <v>74408.960000000006</v>
      </c>
    </row>
    <row r="262" spans="1:3" ht="15.75" x14ac:dyDescent="0.25">
      <c r="A262" s="23" t="s">
        <v>588</v>
      </c>
      <c r="B262" s="23" t="s">
        <v>28</v>
      </c>
      <c r="C262" s="608">
        <v>94645.71</v>
      </c>
    </row>
    <row r="263" spans="1:3" ht="15.75" x14ac:dyDescent="0.25">
      <c r="A263" s="23" t="s">
        <v>589</v>
      </c>
      <c r="B263" s="23" t="s">
        <v>28</v>
      </c>
      <c r="C263" s="608">
        <v>66524.03</v>
      </c>
    </row>
    <row r="264" spans="1:3" ht="15.75" x14ac:dyDescent="0.25">
      <c r="A264" s="23" t="s">
        <v>942</v>
      </c>
      <c r="B264" s="23" t="s">
        <v>212</v>
      </c>
      <c r="C264" s="608">
        <v>62276.7</v>
      </c>
    </row>
    <row r="265" spans="1:3" ht="15.75" x14ac:dyDescent="0.25">
      <c r="A265" s="293" t="s">
        <v>492</v>
      </c>
      <c r="B265" s="294" t="s">
        <v>5</v>
      </c>
      <c r="C265" s="608">
        <v>78896.42</v>
      </c>
    </row>
    <row r="266" spans="1:3" ht="32.25" customHeight="1" x14ac:dyDescent="0.25">
      <c r="A266" s="784" t="s">
        <v>397</v>
      </c>
      <c r="B266" s="784"/>
      <c r="C266" s="421"/>
    </row>
    <row r="267" spans="1:3" ht="15.75" x14ac:dyDescent="0.25">
      <c r="A267" s="23" t="s">
        <v>398</v>
      </c>
      <c r="B267" s="23" t="s">
        <v>27</v>
      </c>
      <c r="C267" s="652">
        <v>97972.04</v>
      </c>
    </row>
    <row r="268" spans="1:3" ht="15.75" x14ac:dyDescent="0.25">
      <c r="A268" s="130" t="s">
        <v>1124</v>
      </c>
      <c r="B268" s="23" t="s">
        <v>28</v>
      </c>
      <c r="C268" s="652">
        <v>71325.17</v>
      </c>
    </row>
    <row r="269" spans="1:3" ht="15.75" x14ac:dyDescent="0.25">
      <c r="A269" s="23" t="s">
        <v>399</v>
      </c>
      <c r="B269" s="23" t="s">
        <v>28</v>
      </c>
      <c r="C269" s="652">
        <v>72395.02</v>
      </c>
    </row>
    <row r="270" spans="1:3" ht="15.75" x14ac:dyDescent="0.25">
      <c r="A270" s="23" t="s">
        <v>946</v>
      </c>
      <c r="B270" s="23" t="s">
        <v>28</v>
      </c>
      <c r="C270" s="652">
        <v>75066.94</v>
      </c>
    </row>
    <row r="271" spans="1:3" ht="15.75" x14ac:dyDescent="0.25">
      <c r="A271" s="381" t="s">
        <v>1300</v>
      </c>
      <c r="B271" s="380" t="s">
        <v>19</v>
      </c>
      <c r="C271" s="652">
        <v>55185.97</v>
      </c>
    </row>
    <row r="272" spans="1:3" ht="15.75" x14ac:dyDescent="0.25">
      <c r="A272" s="379" t="s">
        <v>1299</v>
      </c>
      <c r="B272" s="378" t="s">
        <v>1035</v>
      </c>
      <c r="C272" s="652">
        <v>48371.16</v>
      </c>
    </row>
    <row r="273" spans="1:3" ht="15.75" x14ac:dyDescent="0.25">
      <c r="A273" s="454" t="s">
        <v>1367</v>
      </c>
      <c r="B273" s="23" t="s">
        <v>13</v>
      </c>
      <c r="C273" s="652">
        <v>52873.120000000003</v>
      </c>
    </row>
    <row r="274" spans="1:3" ht="15.75" x14ac:dyDescent="0.25">
      <c r="A274" s="23" t="s">
        <v>400</v>
      </c>
      <c r="B274" s="23" t="s">
        <v>5</v>
      </c>
      <c r="C274" s="652">
        <v>64747.39</v>
      </c>
    </row>
    <row r="275" spans="1:3" ht="15.75" x14ac:dyDescent="0.25">
      <c r="A275" s="771" t="s">
        <v>590</v>
      </c>
      <c r="B275" s="771"/>
      <c r="C275" s="421"/>
    </row>
    <row r="276" spans="1:3" ht="15.75" x14ac:dyDescent="0.25">
      <c r="A276" s="116" t="s">
        <v>828</v>
      </c>
      <c r="B276" s="117" t="s">
        <v>27</v>
      </c>
      <c r="C276" s="650">
        <v>105129.61</v>
      </c>
    </row>
    <row r="277" spans="1:3" ht="15.75" x14ac:dyDescent="0.25">
      <c r="A277" s="42" t="s">
        <v>983</v>
      </c>
      <c r="B277" s="68" t="s">
        <v>19</v>
      </c>
      <c r="C277" s="650">
        <v>75781.960000000006</v>
      </c>
    </row>
    <row r="278" spans="1:3" ht="15.75" x14ac:dyDescent="0.25">
      <c r="A278" s="42" t="s">
        <v>1056</v>
      </c>
      <c r="B278" s="68" t="s">
        <v>1035</v>
      </c>
      <c r="C278" s="650">
        <v>49024.85</v>
      </c>
    </row>
    <row r="279" spans="1:3" ht="15.75" x14ac:dyDescent="0.25">
      <c r="A279" s="100" t="s">
        <v>591</v>
      </c>
      <c r="B279" s="23" t="s">
        <v>199</v>
      </c>
      <c r="C279" s="650">
        <v>55415.49</v>
      </c>
    </row>
    <row r="280" spans="1:3" ht="15.75" x14ac:dyDescent="0.25">
      <c r="A280" s="100" t="s">
        <v>592</v>
      </c>
      <c r="B280" s="23" t="s">
        <v>136</v>
      </c>
      <c r="C280" s="650">
        <v>68840.45</v>
      </c>
    </row>
    <row r="281" spans="1:3" ht="15.75" x14ac:dyDescent="0.25">
      <c r="A281" s="100" t="s">
        <v>593</v>
      </c>
      <c r="B281" s="23" t="s">
        <v>5</v>
      </c>
      <c r="C281" s="650">
        <v>65519.1</v>
      </c>
    </row>
    <row r="282" spans="1:3" ht="15.75" x14ac:dyDescent="0.25">
      <c r="A282" s="770" t="s">
        <v>504</v>
      </c>
      <c r="B282" s="770"/>
      <c r="C282" s="421"/>
    </row>
    <row r="283" spans="1:3" ht="15.75" x14ac:dyDescent="0.25">
      <c r="A283" s="23" t="s">
        <v>505</v>
      </c>
      <c r="B283" s="23" t="s">
        <v>27</v>
      </c>
      <c r="C283" s="650">
        <v>87872.54</v>
      </c>
    </row>
    <row r="284" spans="1:3" ht="15.75" x14ac:dyDescent="0.25">
      <c r="A284" s="508" t="s">
        <v>1405</v>
      </c>
      <c r="B284" s="23" t="s">
        <v>212</v>
      </c>
      <c r="C284" s="650">
        <v>56834.97</v>
      </c>
    </row>
    <row r="285" spans="1:3" ht="15.75" x14ac:dyDescent="0.25">
      <c r="A285" s="23" t="s">
        <v>506</v>
      </c>
      <c r="B285" s="23" t="s">
        <v>30</v>
      </c>
      <c r="C285" s="650">
        <v>74740.639999999999</v>
      </c>
    </row>
    <row r="286" spans="1:3" ht="15.75" x14ac:dyDescent="0.25">
      <c r="A286" s="62" t="s">
        <v>1067</v>
      </c>
      <c r="B286" s="23" t="s">
        <v>953</v>
      </c>
      <c r="C286" s="650">
        <v>46363.13</v>
      </c>
    </row>
    <row r="287" spans="1:3" ht="15.75" x14ac:dyDescent="0.25">
      <c r="A287" s="23" t="s">
        <v>507</v>
      </c>
      <c r="B287" s="23" t="s">
        <v>212</v>
      </c>
      <c r="C287" s="650">
        <v>37079.24</v>
      </c>
    </row>
    <row r="288" spans="1:3" ht="15.75" x14ac:dyDescent="0.25">
      <c r="A288" s="309" t="s">
        <v>1258</v>
      </c>
      <c r="B288" s="308" t="s">
        <v>19</v>
      </c>
      <c r="C288" s="650">
        <v>56649.34</v>
      </c>
    </row>
    <row r="289" spans="1:4" ht="15.75" x14ac:dyDescent="0.25">
      <c r="A289" s="23" t="s">
        <v>508</v>
      </c>
      <c r="B289" s="23" t="s">
        <v>5</v>
      </c>
      <c r="C289" s="650">
        <v>61053.63</v>
      </c>
    </row>
    <row r="290" spans="1:4" ht="15.75" x14ac:dyDescent="0.25">
      <c r="A290" s="771" t="s">
        <v>186</v>
      </c>
      <c r="B290" s="771"/>
      <c r="C290" s="421"/>
    </row>
    <row r="291" spans="1:4" ht="15.75" x14ac:dyDescent="0.25">
      <c r="A291" s="23" t="s">
        <v>187</v>
      </c>
      <c r="B291" s="23" t="s">
        <v>27</v>
      </c>
      <c r="C291" s="655">
        <v>72027.12</v>
      </c>
    </row>
    <row r="292" spans="1:4" ht="15.75" x14ac:dyDescent="0.25">
      <c r="A292" s="23" t="s">
        <v>188</v>
      </c>
      <c r="B292" s="23" t="s">
        <v>83</v>
      </c>
      <c r="C292" s="655">
        <v>69108.850000000006</v>
      </c>
    </row>
    <row r="293" spans="1:4" ht="15.75" x14ac:dyDescent="0.25">
      <c r="A293" s="23" t="s">
        <v>189</v>
      </c>
      <c r="B293" s="23" t="s">
        <v>83</v>
      </c>
      <c r="C293" s="655">
        <v>51907.32</v>
      </c>
    </row>
    <row r="294" spans="1:4" ht="15.75" x14ac:dyDescent="0.25">
      <c r="A294" s="528" t="s">
        <v>1417</v>
      </c>
      <c r="B294" s="530" t="s">
        <v>92</v>
      </c>
      <c r="C294" s="655">
        <v>78245.27</v>
      </c>
    </row>
    <row r="295" spans="1:4" ht="15.75" x14ac:dyDescent="0.25">
      <c r="A295" s="529" t="s">
        <v>1418</v>
      </c>
      <c r="B295" s="530" t="s">
        <v>92</v>
      </c>
      <c r="C295" s="655">
        <v>49195.51</v>
      </c>
    </row>
    <row r="296" spans="1:4" ht="15.75" x14ac:dyDescent="0.25">
      <c r="A296" s="771" t="s">
        <v>184</v>
      </c>
      <c r="B296" s="771"/>
      <c r="C296" s="421"/>
    </row>
    <row r="297" spans="1:4" s="542" customFormat="1" ht="15.75" x14ac:dyDescent="0.25">
      <c r="A297" s="271" t="s">
        <v>1237</v>
      </c>
      <c r="B297" s="272" t="s">
        <v>27</v>
      </c>
      <c r="C297" s="650">
        <v>77441.7</v>
      </c>
      <c r="D297" s="56"/>
    </row>
    <row r="298" spans="1:4" ht="15.75" x14ac:dyDescent="0.25">
      <c r="A298" s="270" t="s">
        <v>1236</v>
      </c>
      <c r="B298" s="23" t="s">
        <v>19</v>
      </c>
      <c r="C298" s="650">
        <v>42467.9</v>
      </c>
    </row>
    <row r="299" spans="1:4" ht="15.75" x14ac:dyDescent="0.25">
      <c r="A299" s="507" t="s">
        <v>1404</v>
      </c>
      <c r="B299" s="225" t="s">
        <v>1035</v>
      </c>
      <c r="C299" s="650">
        <v>34828.1</v>
      </c>
    </row>
    <row r="300" spans="1:4" ht="15.75" x14ac:dyDescent="0.25">
      <c r="A300" s="23" t="s">
        <v>881</v>
      </c>
      <c r="B300" s="23" t="s">
        <v>19</v>
      </c>
      <c r="C300" s="650">
        <v>32204.5</v>
      </c>
    </row>
    <row r="301" spans="1:4" ht="15.75" x14ac:dyDescent="0.25">
      <c r="A301" s="23" t="s">
        <v>882</v>
      </c>
      <c r="B301" s="23" t="s">
        <v>19</v>
      </c>
      <c r="C301" s="650">
        <v>53196.639999999999</v>
      </c>
    </row>
    <row r="302" spans="1:4" ht="15.75" x14ac:dyDescent="0.25">
      <c r="A302" s="23" t="s">
        <v>883</v>
      </c>
      <c r="B302" s="23" t="s">
        <v>19</v>
      </c>
      <c r="C302" s="650">
        <v>48794.239999999998</v>
      </c>
    </row>
    <row r="303" spans="1:4" ht="15.75" x14ac:dyDescent="0.25">
      <c r="A303" s="23" t="s">
        <v>884</v>
      </c>
      <c r="B303" s="23" t="s">
        <v>19</v>
      </c>
      <c r="C303" s="650">
        <v>49525.120000000003</v>
      </c>
    </row>
    <row r="304" spans="1:4" ht="15.75" x14ac:dyDescent="0.25">
      <c r="A304" s="273" t="s">
        <v>1238</v>
      </c>
      <c r="B304" s="23" t="s">
        <v>19</v>
      </c>
      <c r="C304" s="650">
        <v>39212.870000000003</v>
      </c>
    </row>
    <row r="305" spans="1:4" ht="15.75" x14ac:dyDescent="0.25">
      <c r="A305" s="23" t="s">
        <v>885</v>
      </c>
      <c r="B305" s="23" t="s">
        <v>5</v>
      </c>
      <c r="C305" s="650">
        <v>69512.05</v>
      </c>
    </row>
    <row r="306" spans="1:4" ht="15.75" x14ac:dyDescent="0.25">
      <c r="A306" s="207" t="s">
        <v>1185</v>
      </c>
      <c r="B306" s="208" t="s">
        <v>1035</v>
      </c>
      <c r="C306" s="650">
        <v>26087.59</v>
      </c>
    </row>
    <row r="307" spans="1:4" ht="15.75" x14ac:dyDescent="0.25">
      <c r="A307" s="771" t="s">
        <v>95</v>
      </c>
      <c r="B307" s="771"/>
      <c r="C307" s="421"/>
    </row>
    <row r="308" spans="1:4" ht="15.75" x14ac:dyDescent="0.25">
      <c r="A308" s="23" t="s">
        <v>96</v>
      </c>
      <c r="B308" s="23" t="s">
        <v>27</v>
      </c>
      <c r="C308" s="698">
        <v>102733.98</v>
      </c>
      <c r="D308" s="397"/>
    </row>
    <row r="309" spans="1:4" ht="15.75" x14ac:dyDescent="0.25">
      <c r="A309" s="23" t="s">
        <v>97</v>
      </c>
      <c r="B309" s="23" t="s">
        <v>28</v>
      </c>
      <c r="C309" s="698">
        <v>59191.519999999997</v>
      </c>
      <c r="D309" s="397"/>
    </row>
    <row r="310" spans="1:4" ht="15.75" x14ac:dyDescent="0.25">
      <c r="A310" s="23" t="s">
        <v>98</v>
      </c>
      <c r="B310" s="23" t="s">
        <v>13</v>
      </c>
      <c r="C310" s="698">
        <v>36418.559999999998</v>
      </c>
      <c r="D310" s="397"/>
    </row>
    <row r="311" spans="1:4" ht="15.75" x14ac:dyDescent="0.25">
      <c r="A311" s="23" t="s">
        <v>99</v>
      </c>
      <c r="B311" s="23" t="s">
        <v>100</v>
      </c>
      <c r="C311" s="698">
        <v>62120.87</v>
      </c>
      <c r="D311" s="397"/>
    </row>
    <row r="312" spans="1:4" ht="15.75" x14ac:dyDescent="0.25">
      <c r="A312" s="23" t="s">
        <v>101</v>
      </c>
      <c r="B312" s="23" t="s">
        <v>5</v>
      </c>
      <c r="C312" s="698">
        <v>50582.11</v>
      </c>
      <c r="D312" s="397"/>
    </row>
    <row r="313" spans="1:4" ht="15.75" x14ac:dyDescent="0.25">
      <c r="A313" s="23" t="s">
        <v>102</v>
      </c>
      <c r="B313" s="23" t="s">
        <v>100</v>
      </c>
      <c r="C313" s="698">
        <v>62180.67</v>
      </c>
      <c r="D313" s="397"/>
    </row>
    <row r="314" spans="1:4" ht="15.75" x14ac:dyDescent="0.25">
      <c r="A314" s="23" t="s">
        <v>103</v>
      </c>
      <c r="B314" s="23" t="s">
        <v>100</v>
      </c>
      <c r="C314" s="698">
        <v>59813.06</v>
      </c>
      <c r="D314" s="397"/>
    </row>
    <row r="315" spans="1:4" ht="15.75" x14ac:dyDescent="0.25">
      <c r="A315" s="23" t="s">
        <v>104</v>
      </c>
      <c r="B315" s="23" t="s">
        <v>100</v>
      </c>
      <c r="C315" s="698">
        <v>58552.91</v>
      </c>
      <c r="D315" s="397"/>
    </row>
    <row r="316" spans="1:4" ht="15.75" x14ac:dyDescent="0.25">
      <c r="A316" s="375" t="s">
        <v>1305</v>
      </c>
      <c r="B316" s="377" t="s">
        <v>1035</v>
      </c>
      <c r="C316" s="698">
        <v>46932.58</v>
      </c>
      <c r="D316" s="397"/>
    </row>
    <row r="317" spans="1:4" ht="15.75" x14ac:dyDescent="0.25">
      <c r="A317" s="23" t="s">
        <v>105</v>
      </c>
      <c r="B317" s="23" t="s">
        <v>100</v>
      </c>
      <c r="C317" s="698">
        <v>55437.66</v>
      </c>
      <c r="D317" s="397"/>
    </row>
    <row r="318" spans="1:4" ht="15.75" x14ac:dyDescent="0.25">
      <c r="A318" s="771" t="s">
        <v>782</v>
      </c>
      <c r="B318" s="771"/>
      <c r="C318" s="425"/>
    </row>
    <row r="319" spans="1:4" ht="15.75" x14ac:dyDescent="0.25">
      <c r="A319" s="23" t="s">
        <v>783</v>
      </c>
      <c r="B319" s="23" t="s">
        <v>27</v>
      </c>
      <c r="C319" s="655">
        <v>110781.99</v>
      </c>
    </row>
    <row r="320" spans="1:4" ht="15.75" x14ac:dyDescent="0.25">
      <c r="A320" s="23" t="s">
        <v>784</v>
      </c>
      <c r="B320" s="23" t="s">
        <v>28</v>
      </c>
      <c r="C320" s="655">
        <v>87541.99</v>
      </c>
    </row>
    <row r="321" spans="1:4" s="542" customFormat="1" ht="15.75" x14ac:dyDescent="0.25">
      <c r="A321" s="549" t="s">
        <v>1436</v>
      </c>
      <c r="B321" s="550" t="s">
        <v>1035</v>
      </c>
      <c r="C321" s="655">
        <v>13341.3</v>
      </c>
      <c r="D321" s="56"/>
    </row>
    <row r="322" spans="1:4" s="542" customFormat="1" ht="15.75" x14ac:dyDescent="0.25">
      <c r="A322" s="551" t="s">
        <v>1437</v>
      </c>
      <c r="B322" s="551" t="s">
        <v>1035</v>
      </c>
      <c r="C322" s="655">
        <v>20779.72</v>
      </c>
      <c r="D322" s="56"/>
    </row>
    <row r="323" spans="1:4" ht="15.75" x14ac:dyDescent="0.25">
      <c r="A323" s="23" t="s">
        <v>785</v>
      </c>
      <c r="B323" s="23" t="s">
        <v>28</v>
      </c>
      <c r="C323" s="655">
        <v>27330.91</v>
      </c>
    </row>
    <row r="324" spans="1:4" s="542" customFormat="1" ht="15.75" x14ac:dyDescent="0.25">
      <c r="A324" s="552" t="s">
        <v>1438</v>
      </c>
      <c r="B324" s="23" t="s">
        <v>28</v>
      </c>
      <c r="C324" s="655">
        <v>23621.82</v>
      </c>
      <c r="D324" s="56"/>
    </row>
    <row r="325" spans="1:4" ht="15.75" x14ac:dyDescent="0.25">
      <c r="A325" s="151" t="s">
        <v>1137</v>
      </c>
      <c r="B325" s="151" t="s">
        <v>1138</v>
      </c>
      <c r="C325" s="655">
        <v>25488.83</v>
      </c>
    </row>
    <row r="326" spans="1:4" ht="15.75" x14ac:dyDescent="0.25">
      <c r="A326" s="75" t="s">
        <v>1068</v>
      </c>
      <c r="B326" s="23" t="s">
        <v>212</v>
      </c>
      <c r="C326" s="655">
        <v>62344.160000000003</v>
      </c>
    </row>
    <row r="327" spans="1:4" ht="15.75" x14ac:dyDescent="0.25">
      <c r="A327" s="23" t="s">
        <v>786</v>
      </c>
      <c r="B327" s="23" t="s">
        <v>5</v>
      </c>
      <c r="C327" s="655">
        <v>65480.53</v>
      </c>
    </row>
    <row r="328" spans="1:4" ht="15.75" x14ac:dyDescent="0.25">
      <c r="A328" s="779" t="s">
        <v>108</v>
      </c>
      <c r="B328" s="779"/>
      <c r="C328" s="423"/>
    </row>
    <row r="329" spans="1:4" s="183" customFormat="1" ht="15.75" x14ac:dyDescent="0.25">
      <c r="A329" s="40" t="s">
        <v>1015</v>
      </c>
      <c r="B329" s="40" t="s">
        <v>27</v>
      </c>
      <c r="C329" s="699">
        <v>66791.67</v>
      </c>
      <c r="D329" s="63"/>
    </row>
    <row r="330" spans="1:4" s="183" customFormat="1" ht="15.75" x14ac:dyDescent="0.25">
      <c r="A330" s="184" t="s">
        <v>1161</v>
      </c>
      <c r="B330" s="184" t="s">
        <v>83</v>
      </c>
      <c r="C330" s="699">
        <v>36967.21</v>
      </c>
      <c r="D330" s="406"/>
    </row>
    <row r="331" spans="1:4" s="183" customFormat="1" ht="15.75" x14ac:dyDescent="0.25">
      <c r="A331" s="40" t="s">
        <v>109</v>
      </c>
      <c r="B331" s="23" t="s">
        <v>83</v>
      </c>
      <c r="C331" s="699">
        <v>48416.46</v>
      </c>
    </row>
    <row r="332" spans="1:4" ht="15.75" x14ac:dyDescent="0.25">
      <c r="A332" s="771" t="s">
        <v>915</v>
      </c>
      <c r="B332" s="771"/>
      <c r="C332" s="421"/>
      <c r="D332" s="6"/>
    </row>
    <row r="333" spans="1:4" ht="15.75" x14ac:dyDescent="0.25">
      <c r="A333" s="43" t="s">
        <v>118</v>
      </c>
      <c r="B333" s="43" t="s">
        <v>27</v>
      </c>
      <c r="C333" s="648">
        <v>64521.39</v>
      </c>
      <c r="D333" s="6"/>
    </row>
    <row r="334" spans="1:4" ht="15.75" x14ac:dyDescent="0.25">
      <c r="A334" s="43" t="s">
        <v>926</v>
      </c>
      <c r="B334" s="23" t="s">
        <v>83</v>
      </c>
      <c r="C334" s="648">
        <v>47509.85</v>
      </c>
    </row>
    <row r="335" spans="1:4" ht="15.75" x14ac:dyDescent="0.25">
      <c r="A335" s="127" t="s">
        <v>1118</v>
      </c>
      <c r="B335" s="23" t="s">
        <v>83</v>
      </c>
      <c r="C335" s="648">
        <v>45684.79</v>
      </c>
    </row>
    <row r="336" spans="1:4" ht="15.75" x14ac:dyDescent="0.25">
      <c r="A336" s="314" t="s">
        <v>1261</v>
      </c>
      <c r="B336" s="23" t="s">
        <v>83</v>
      </c>
      <c r="C336" s="648">
        <v>34875.22</v>
      </c>
    </row>
    <row r="337" spans="1:4" ht="15.75" x14ac:dyDescent="0.25">
      <c r="A337" s="43" t="s">
        <v>120</v>
      </c>
      <c r="B337" s="43" t="s">
        <v>5</v>
      </c>
      <c r="C337" s="648">
        <v>48492.86</v>
      </c>
    </row>
    <row r="338" spans="1:4" ht="15.75" x14ac:dyDescent="0.25">
      <c r="A338" s="771" t="s">
        <v>807</v>
      </c>
      <c r="B338" s="771"/>
      <c r="C338" s="421"/>
    </row>
    <row r="339" spans="1:4" ht="15.75" x14ac:dyDescent="0.25">
      <c r="A339" s="23" t="s">
        <v>808</v>
      </c>
      <c r="B339" s="43" t="s">
        <v>27</v>
      </c>
      <c r="C339" s="684">
        <v>125185.03</v>
      </c>
    </row>
    <row r="340" spans="1:4" ht="15.75" x14ac:dyDescent="0.25">
      <c r="A340" s="23" t="s">
        <v>809</v>
      </c>
      <c r="B340" s="23" t="s">
        <v>19</v>
      </c>
      <c r="C340" s="684">
        <v>98591.71</v>
      </c>
    </row>
    <row r="341" spans="1:4" ht="15.75" x14ac:dyDescent="0.25">
      <c r="A341" s="23" t="s">
        <v>810</v>
      </c>
      <c r="B341" s="23" t="s">
        <v>19</v>
      </c>
      <c r="C341" s="684">
        <v>92818.74</v>
      </c>
    </row>
    <row r="342" spans="1:4" ht="18.75" customHeight="1" x14ac:dyDescent="0.25">
      <c r="A342" s="23" t="s">
        <v>811</v>
      </c>
      <c r="B342" s="23" t="s">
        <v>19</v>
      </c>
      <c r="C342" s="684">
        <v>96049.88</v>
      </c>
    </row>
    <row r="343" spans="1:4" ht="15.75" x14ac:dyDescent="0.25">
      <c r="A343" s="23" t="s">
        <v>812</v>
      </c>
      <c r="B343" s="23" t="s">
        <v>19</v>
      </c>
      <c r="C343" s="684">
        <v>85123.45</v>
      </c>
    </row>
    <row r="344" spans="1:4" ht="15.75" x14ac:dyDescent="0.25">
      <c r="A344" s="23" t="s">
        <v>813</v>
      </c>
      <c r="B344" s="23" t="s">
        <v>136</v>
      </c>
      <c r="C344" s="684">
        <v>101372.02</v>
      </c>
    </row>
    <row r="345" spans="1:4" ht="18" customHeight="1" x14ac:dyDescent="0.25">
      <c r="A345" s="310" t="s">
        <v>119</v>
      </c>
      <c r="B345" s="23" t="s">
        <v>19</v>
      </c>
      <c r="C345" s="684">
        <v>82392.58</v>
      </c>
    </row>
    <row r="346" spans="1:4" ht="15.75" x14ac:dyDescent="0.25">
      <c r="A346" s="23" t="s">
        <v>814</v>
      </c>
      <c r="B346" s="23" t="s">
        <v>185</v>
      </c>
      <c r="C346" s="684">
        <v>63671.23</v>
      </c>
    </row>
    <row r="347" spans="1:4" ht="15.75" x14ac:dyDescent="0.25">
      <c r="A347" s="147" t="s">
        <v>1134</v>
      </c>
      <c r="B347" s="225" t="s">
        <v>19</v>
      </c>
      <c r="C347" s="684">
        <v>104143.91</v>
      </c>
    </row>
    <row r="348" spans="1:4" ht="16.5" customHeight="1" x14ac:dyDescent="0.25">
      <c r="A348" s="23" t="s">
        <v>815</v>
      </c>
      <c r="B348" s="23" t="s">
        <v>5</v>
      </c>
      <c r="C348" s="684">
        <v>86020.38</v>
      </c>
    </row>
    <row r="349" spans="1:4" ht="15.75" x14ac:dyDescent="0.25">
      <c r="A349" s="771" t="s">
        <v>458</v>
      </c>
      <c r="B349" s="771"/>
      <c r="C349" s="421"/>
    </row>
    <row r="350" spans="1:4" s="542" customFormat="1" ht="15.75" x14ac:dyDescent="0.25">
      <c r="A350" s="171" t="s">
        <v>1214</v>
      </c>
      <c r="B350" s="225" t="s">
        <v>27</v>
      </c>
      <c r="C350" s="650">
        <v>94253.33</v>
      </c>
      <c r="D350" s="56"/>
    </row>
    <row r="351" spans="1:4" ht="15.75" x14ac:dyDescent="0.25">
      <c r="A351" s="23" t="s">
        <v>459</v>
      </c>
      <c r="B351" s="23" t="s">
        <v>28</v>
      </c>
      <c r="C351" s="650">
        <v>68267.08</v>
      </c>
    </row>
    <row r="352" spans="1:4" ht="15.75" x14ac:dyDescent="0.25">
      <c r="A352" s="23" t="s">
        <v>460</v>
      </c>
      <c r="B352" s="23" t="s">
        <v>28</v>
      </c>
      <c r="C352" s="650">
        <v>62957.08</v>
      </c>
    </row>
    <row r="353" spans="1:4" ht="15.75" x14ac:dyDescent="0.25">
      <c r="A353" s="482" t="s">
        <v>1531</v>
      </c>
      <c r="B353" s="32" t="s">
        <v>13</v>
      </c>
      <c r="C353" s="650">
        <v>22675</v>
      </c>
    </row>
    <row r="354" spans="1:4" ht="15.75" x14ac:dyDescent="0.25">
      <c r="A354" s="23" t="s">
        <v>461</v>
      </c>
      <c r="B354" s="23" t="s">
        <v>136</v>
      </c>
      <c r="C354" s="650">
        <v>55912.58</v>
      </c>
    </row>
    <row r="355" spans="1:4" ht="15.75" x14ac:dyDescent="0.25">
      <c r="A355" s="23" t="s">
        <v>462</v>
      </c>
      <c r="B355" s="23" t="s">
        <v>5</v>
      </c>
      <c r="C355" s="650">
        <v>61473.35</v>
      </c>
    </row>
    <row r="356" spans="1:4" ht="15.75" x14ac:dyDescent="0.25">
      <c r="A356" s="172" t="s">
        <v>1215</v>
      </c>
      <c r="B356" s="173" t="s">
        <v>1035</v>
      </c>
      <c r="C356" s="650">
        <v>46865.96</v>
      </c>
    </row>
    <row r="357" spans="1:4" ht="15.75" x14ac:dyDescent="0.25">
      <c r="A357" s="483" t="s">
        <v>1534</v>
      </c>
      <c r="B357" s="484" t="s">
        <v>199</v>
      </c>
      <c r="C357" s="650">
        <v>41797.71</v>
      </c>
    </row>
    <row r="358" spans="1:4" ht="15.75" x14ac:dyDescent="0.25">
      <c r="A358" s="771" t="s">
        <v>281</v>
      </c>
      <c r="B358" s="771"/>
      <c r="C358" s="421"/>
    </row>
    <row r="359" spans="1:4" ht="15.75" x14ac:dyDescent="0.25">
      <c r="A359" s="23" t="s">
        <v>282</v>
      </c>
      <c r="B359" s="23" t="s">
        <v>27</v>
      </c>
      <c r="C359" s="655">
        <v>69277.679999999993</v>
      </c>
    </row>
    <row r="360" spans="1:4" ht="15.75" x14ac:dyDescent="0.25">
      <c r="A360" s="23" t="s">
        <v>283</v>
      </c>
      <c r="B360" s="23" t="s">
        <v>83</v>
      </c>
      <c r="C360" s="655">
        <v>59994.48</v>
      </c>
    </row>
    <row r="361" spans="1:4" ht="18" customHeight="1" x14ac:dyDescent="0.25">
      <c r="A361" s="323" t="s">
        <v>1263</v>
      </c>
      <c r="B361" s="23" t="s">
        <v>136</v>
      </c>
      <c r="C361" s="655">
        <v>62691.03</v>
      </c>
    </row>
    <row r="362" spans="1:4" ht="15.75" x14ac:dyDescent="0.25">
      <c r="A362" s="779" t="s">
        <v>364</v>
      </c>
      <c r="B362" s="779"/>
      <c r="C362" s="421"/>
    </row>
    <row r="363" spans="1:4" ht="15.75" x14ac:dyDescent="0.25">
      <c r="A363" s="40" t="s">
        <v>365</v>
      </c>
      <c r="B363" s="40" t="s">
        <v>27</v>
      </c>
      <c r="C363" s="682">
        <v>50582.97</v>
      </c>
    </row>
    <row r="364" spans="1:4" ht="15.75" x14ac:dyDescent="0.25">
      <c r="A364" s="40" t="s">
        <v>366</v>
      </c>
      <c r="B364" s="40" t="s">
        <v>28</v>
      </c>
      <c r="C364" s="682">
        <v>49721.26</v>
      </c>
    </row>
    <row r="365" spans="1:4" ht="15.75" x14ac:dyDescent="0.25">
      <c r="A365" s="40" t="s">
        <v>944</v>
      </c>
      <c r="B365" s="23" t="s">
        <v>136</v>
      </c>
      <c r="C365" s="682">
        <v>25839.97</v>
      </c>
    </row>
    <row r="366" spans="1:4" s="542" customFormat="1" ht="15.75" x14ac:dyDescent="0.25">
      <c r="A366" s="575" t="s">
        <v>1460</v>
      </c>
      <c r="B366" s="23" t="s">
        <v>136</v>
      </c>
      <c r="C366" s="700">
        <v>41575.18</v>
      </c>
      <c r="D366" s="56"/>
    </row>
    <row r="367" spans="1:4" ht="15.75" x14ac:dyDescent="0.25">
      <c r="A367" s="40" t="s">
        <v>367</v>
      </c>
      <c r="B367" s="40" t="s">
        <v>13</v>
      </c>
      <c r="C367" s="682">
        <v>46311.95</v>
      </c>
    </row>
    <row r="368" spans="1:4" ht="15.75" x14ac:dyDescent="0.25">
      <c r="A368" s="40" t="s">
        <v>368</v>
      </c>
      <c r="B368" s="40" t="s">
        <v>5</v>
      </c>
      <c r="C368" s="682">
        <v>40988.82</v>
      </c>
    </row>
    <row r="369" spans="1:4" ht="15.75" x14ac:dyDescent="0.25">
      <c r="A369" s="771" t="s">
        <v>552</v>
      </c>
      <c r="B369" s="771"/>
      <c r="C369" s="421"/>
    </row>
    <row r="370" spans="1:4" ht="15.75" x14ac:dyDescent="0.25">
      <c r="A370" s="162" t="s">
        <v>1146</v>
      </c>
      <c r="B370" s="165" t="s">
        <v>27</v>
      </c>
      <c r="C370" s="655">
        <v>102050.19</v>
      </c>
    </row>
    <row r="371" spans="1:4" ht="15.75" x14ac:dyDescent="0.25">
      <c r="A371" s="163" t="s">
        <v>146</v>
      </c>
      <c r="B371" s="100" t="s">
        <v>28</v>
      </c>
      <c r="C371" s="655">
        <v>51978.99</v>
      </c>
    </row>
    <row r="372" spans="1:4" ht="15.75" x14ac:dyDescent="0.25">
      <c r="A372" s="23" t="s">
        <v>886</v>
      </c>
      <c r="B372" s="23" t="s">
        <v>19</v>
      </c>
      <c r="C372" s="655">
        <v>26156.02</v>
      </c>
    </row>
    <row r="373" spans="1:4" ht="15.75" x14ac:dyDescent="0.25">
      <c r="A373" s="23" t="s">
        <v>887</v>
      </c>
      <c r="B373" s="100" t="s">
        <v>28</v>
      </c>
      <c r="C373" s="655">
        <v>25647.040000000001</v>
      </c>
    </row>
    <row r="374" spans="1:4" ht="15.75" x14ac:dyDescent="0.25">
      <c r="A374" s="23" t="s">
        <v>888</v>
      </c>
      <c r="B374" s="100" t="s">
        <v>28</v>
      </c>
      <c r="C374" s="655">
        <v>27343.77</v>
      </c>
    </row>
    <row r="375" spans="1:4" ht="15.75" x14ac:dyDescent="0.25">
      <c r="A375" s="349" t="s">
        <v>1280</v>
      </c>
      <c r="B375" s="100" t="s">
        <v>28</v>
      </c>
      <c r="C375" s="655">
        <v>23950.85</v>
      </c>
    </row>
    <row r="376" spans="1:4" s="542" customFormat="1" ht="15.75" x14ac:dyDescent="0.25">
      <c r="A376" s="554" t="s">
        <v>1439</v>
      </c>
      <c r="B376" s="100" t="s">
        <v>28</v>
      </c>
      <c r="C376" s="655">
        <v>29182.41</v>
      </c>
      <c r="D376" s="56"/>
    </row>
    <row r="377" spans="1:4" ht="15.75" x14ac:dyDescent="0.25">
      <c r="A377" s="348" t="s">
        <v>1279</v>
      </c>
      <c r="B377" s="100" t="s">
        <v>28</v>
      </c>
      <c r="C377" s="655">
        <v>52994.7</v>
      </c>
    </row>
    <row r="378" spans="1:4" ht="15.75" x14ac:dyDescent="0.25">
      <c r="A378" s="164" t="s">
        <v>1329</v>
      </c>
      <c r="B378" s="100" t="s">
        <v>28</v>
      </c>
      <c r="C378" s="655">
        <v>32495.02</v>
      </c>
    </row>
    <row r="379" spans="1:4" s="542" customFormat="1" ht="15.75" x14ac:dyDescent="0.25">
      <c r="A379" s="556" t="s">
        <v>1441</v>
      </c>
      <c r="B379" s="100" t="s">
        <v>212</v>
      </c>
      <c r="C379" s="655">
        <v>60365.36</v>
      </c>
      <c r="D379" s="56"/>
    </row>
    <row r="380" spans="1:4" s="542" customFormat="1" ht="15.75" x14ac:dyDescent="0.25">
      <c r="A380" s="555" t="s">
        <v>1440</v>
      </c>
      <c r="B380" s="100" t="s">
        <v>28</v>
      </c>
      <c r="C380" s="655">
        <v>36744.43</v>
      </c>
      <c r="D380" s="56"/>
    </row>
    <row r="381" spans="1:4" ht="15.75" x14ac:dyDescent="0.25">
      <c r="A381" s="23" t="s">
        <v>889</v>
      </c>
      <c r="B381" s="23" t="s">
        <v>136</v>
      </c>
      <c r="C381" s="655">
        <v>41053.56</v>
      </c>
    </row>
    <row r="382" spans="1:4" ht="15.75" x14ac:dyDescent="0.25">
      <c r="A382" s="23" t="s">
        <v>890</v>
      </c>
      <c r="B382" s="23" t="s">
        <v>5</v>
      </c>
      <c r="C382" s="655">
        <v>68846.42</v>
      </c>
    </row>
    <row r="383" spans="1:4" ht="15.75" x14ac:dyDescent="0.25">
      <c r="A383" s="783" t="s">
        <v>235</v>
      </c>
      <c r="B383" s="783"/>
      <c r="C383" s="421"/>
    </row>
    <row r="384" spans="1:4" ht="15.75" x14ac:dyDescent="0.25">
      <c r="A384" s="295" t="s">
        <v>1112</v>
      </c>
      <c r="B384" s="23" t="s">
        <v>27</v>
      </c>
      <c r="C384" s="648">
        <v>74428.479999999996</v>
      </c>
    </row>
    <row r="385" spans="1:3" ht="15.75" x14ac:dyDescent="0.25">
      <c r="A385" s="44" t="s">
        <v>238</v>
      </c>
      <c r="B385" s="100" t="s">
        <v>28</v>
      </c>
      <c r="C385" s="648">
        <v>50804.05</v>
      </c>
    </row>
    <row r="386" spans="1:3" ht="15.75" x14ac:dyDescent="0.25">
      <c r="A386" s="44" t="s">
        <v>236</v>
      </c>
      <c r="B386" s="100" t="s">
        <v>28</v>
      </c>
      <c r="C386" s="648">
        <v>60728.5</v>
      </c>
    </row>
    <row r="387" spans="1:3" ht="15.75" x14ac:dyDescent="0.25">
      <c r="A387" s="44" t="s">
        <v>237</v>
      </c>
      <c r="B387" s="44" t="s">
        <v>199</v>
      </c>
      <c r="C387" s="648">
        <v>76028</v>
      </c>
    </row>
    <row r="388" spans="1:3" ht="15.75" x14ac:dyDescent="0.25">
      <c r="A388" s="118" t="s">
        <v>1111</v>
      </c>
      <c r="B388" s="119" t="s">
        <v>83</v>
      </c>
      <c r="C388" s="648">
        <v>50376.52</v>
      </c>
    </row>
    <row r="389" spans="1:3" ht="15.75" x14ac:dyDescent="0.25">
      <c r="A389" s="296" t="s">
        <v>1253</v>
      </c>
      <c r="B389" s="296" t="s">
        <v>19</v>
      </c>
      <c r="C389" s="648">
        <v>59954.45</v>
      </c>
    </row>
    <row r="390" spans="1:3" ht="15.75" x14ac:dyDescent="0.25">
      <c r="A390" s="44" t="s">
        <v>240</v>
      </c>
      <c r="B390" s="44" t="s">
        <v>5</v>
      </c>
      <c r="C390" s="648">
        <v>72353.08</v>
      </c>
    </row>
    <row r="391" spans="1:3" ht="15.75" x14ac:dyDescent="0.25">
      <c r="A391" s="770" t="s">
        <v>916</v>
      </c>
      <c r="B391" s="770"/>
      <c r="C391" s="421"/>
    </row>
    <row r="392" spans="1:3" ht="15.75" x14ac:dyDescent="0.25">
      <c r="A392" s="23" t="s">
        <v>218</v>
      </c>
      <c r="B392" s="23" t="s">
        <v>27</v>
      </c>
      <c r="C392" s="655">
        <v>126466.67</v>
      </c>
    </row>
    <row r="393" spans="1:3" ht="15.75" x14ac:dyDescent="0.25">
      <c r="A393" s="23" t="s">
        <v>219</v>
      </c>
      <c r="B393" s="23" t="s">
        <v>28</v>
      </c>
      <c r="C393" s="701">
        <v>51987.93</v>
      </c>
    </row>
    <row r="394" spans="1:3" ht="15.75" x14ac:dyDescent="0.25">
      <c r="A394" s="23" t="s">
        <v>220</v>
      </c>
      <c r="B394" s="23" t="s">
        <v>13</v>
      </c>
      <c r="C394" s="655">
        <v>49767.09</v>
      </c>
    </row>
    <row r="395" spans="1:3" ht="15.75" x14ac:dyDescent="0.25">
      <c r="A395" s="23" t="s">
        <v>221</v>
      </c>
      <c r="B395" s="23" t="s">
        <v>28</v>
      </c>
      <c r="C395" s="655">
        <v>49986.9</v>
      </c>
    </row>
    <row r="396" spans="1:3" ht="15.75" x14ac:dyDescent="0.25">
      <c r="A396" s="108" t="s">
        <v>981</v>
      </c>
      <c r="B396" s="225" t="s">
        <v>1000</v>
      </c>
      <c r="C396" s="655">
        <v>57649.69</v>
      </c>
    </row>
    <row r="397" spans="1:3" ht="15.75" x14ac:dyDescent="0.25">
      <c r="A397" s="771" t="s">
        <v>758</v>
      </c>
      <c r="B397" s="771"/>
      <c r="C397" s="421"/>
    </row>
    <row r="398" spans="1:3" ht="15.75" x14ac:dyDescent="0.25">
      <c r="A398" s="433" t="s">
        <v>1349</v>
      </c>
      <c r="B398" s="23" t="s">
        <v>27</v>
      </c>
      <c r="C398" s="648">
        <v>64917.43</v>
      </c>
    </row>
    <row r="399" spans="1:3" ht="15.75" x14ac:dyDescent="0.25">
      <c r="A399" s="23" t="s">
        <v>759</v>
      </c>
      <c r="B399" s="23" t="s">
        <v>27</v>
      </c>
      <c r="C399" s="648">
        <v>151811.51</v>
      </c>
    </row>
    <row r="400" spans="1:3" ht="15.75" x14ac:dyDescent="0.25">
      <c r="A400" s="23" t="s">
        <v>760</v>
      </c>
      <c r="B400" s="23" t="s">
        <v>28</v>
      </c>
      <c r="C400" s="648">
        <v>21790.54</v>
      </c>
    </row>
    <row r="401" spans="1:3" ht="15.75" x14ac:dyDescent="0.25">
      <c r="A401" s="434" t="s">
        <v>701</v>
      </c>
      <c r="B401" s="23" t="s">
        <v>28</v>
      </c>
      <c r="C401" s="648">
        <v>62109.93</v>
      </c>
    </row>
    <row r="402" spans="1:3" ht="15.75" x14ac:dyDescent="0.25">
      <c r="A402" s="23" t="s">
        <v>759</v>
      </c>
      <c r="B402" s="23" t="s">
        <v>28</v>
      </c>
      <c r="C402" s="648">
        <v>37763.050000000003</v>
      </c>
    </row>
    <row r="403" spans="1:3" ht="15.75" x14ac:dyDescent="0.25">
      <c r="A403" s="23" t="s">
        <v>965</v>
      </c>
      <c r="B403" s="23" t="s">
        <v>13</v>
      </c>
      <c r="C403" s="648">
        <v>24594.83</v>
      </c>
    </row>
    <row r="404" spans="1:3" ht="15.75" x14ac:dyDescent="0.25">
      <c r="A404" s="23" t="s">
        <v>761</v>
      </c>
      <c r="B404" s="23" t="s">
        <v>136</v>
      </c>
      <c r="C404" s="648">
        <v>50931.35</v>
      </c>
    </row>
    <row r="405" spans="1:3" ht="15.75" x14ac:dyDescent="0.25">
      <c r="A405" s="129" t="s">
        <v>1120</v>
      </c>
      <c r="B405" s="23" t="s">
        <v>5</v>
      </c>
      <c r="C405" s="648">
        <v>51597.46</v>
      </c>
    </row>
    <row r="406" spans="1:3" ht="15.75" x14ac:dyDescent="0.25">
      <c r="A406" s="771" t="s">
        <v>228</v>
      </c>
      <c r="B406" s="771"/>
      <c r="C406" s="421"/>
    </row>
    <row r="407" spans="1:3" ht="15.75" x14ac:dyDescent="0.25">
      <c r="A407" s="197" t="s">
        <v>231</v>
      </c>
      <c r="B407" s="23" t="s">
        <v>27</v>
      </c>
      <c r="C407" s="650">
        <v>89691.34</v>
      </c>
    </row>
    <row r="408" spans="1:3" ht="18.75" customHeight="1" x14ac:dyDescent="0.25">
      <c r="A408" s="23" t="s">
        <v>229</v>
      </c>
      <c r="B408" s="23" t="s">
        <v>28</v>
      </c>
      <c r="C408" s="650">
        <v>54585.58</v>
      </c>
    </row>
    <row r="409" spans="1:3" ht="15.75" x14ac:dyDescent="0.25">
      <c r="A409" s="509" t="s">
        <v>1407</v>
      </c>
      <c r="B409" s="509" t="s">
        <v>1035</v>
      </c>
      <c r="C409" s="650">
        <v>35910.11</v>
      </c>
    </row>
    <row r="410" spans="1:3" ht="15.75" x14ac:dyDescent="0.25">
      <c r="A410" s="23" t="s">
        <v>230</v>
      </c>
      <c r="B410" s="23" t="s">
        <v>28</v>
      </c>
      <c r="C410" s="650">
        <v>62845.4</v>
      </c>
    </row>
    <row r="411" spans="1:3" ht="15.75" x14ac:dyDescent="0.25">
      <c r="A411" s="75" t="s">
        <v>1073</v>
      </c>
      <c r="B411" s="23" t="s">
        <v>28</v>
      </c>
      <c r="C411" s="650">
        <v>52378.46</v>
      </c>
    </row>
    <row r="412" spans="1:3" ht="18.75" customHeight="1" x14ac:dyDescent="0.25">
      <c r="A412" s="23" t="s">
        <v>232</v>
      </c>
      <c r="B412" s="23" t="s">
        <v>28</v>
      </c>
      <c r="C412" s="650">
        <v>53506.44</v>
      </c>
    </row>
    <row r="413" spans="1:3" ht="15.75" x14ac:dyDescent="0.25">
      <c r="A413" s="23" t="s">
        <v>233</v>
      </c>
      <c r="B413" s="23" t="s">
        <v>30</v>
      </c>
      <c r="C413" s="650">
        <v>61319.95</v>
      </c>
    </row>
    <row r="414" spans="1:3" ht="18.75" customHeight="1" x14ac:dyDescent="0.25">
      <c r="A414" s="23" t="s">
        <v>234</v>
      </c>
      <c r="B414" s="23" t="s">
        <v>13</v>
      </c>
      <c r="C414" s="650">
        <v>53219.28</v>
      </c>
    </row>
    <row r="415" spans="1:3" ht="15.75" x14ac:dyDescent="0.25">
      <c r="A415" s="509" t="s">
        <v>1406</v>
      </c>
      <c r="B415" s="23" t="s">
        <v>5</v>
      </c>
      <c r="C415" s="650">
        <v>58663.33</v>
      </c>
    </row>
    <row r="416" spans="1:3" ht="15.75" x14ac:dyDescent="0.25">
      <c r="A416" s="346" t="s">
        <v>1278</v>
      </c>
      <c r="B416" s="347" t="s">
        <v>28</v>
      </c>
      <c r="C416" s="650">
        <v>47581.58</v>
      </c>
    </row>
    <row r="417" spans="1:3" ht="16.5" customHeight="1" x14ac:dyDescent="0.25">
      <c r="A417" s="781" t="s">
        <v>917</v>
      </c>
      <c r="B417" s="782"/>
      <c r="C417" s="421"/>
    </row>
    <row r="418" spans="1:3" ht="15.75" x14ac:dyDescent="0.25">
      <c r="A418" s="23" t="s">
        <v>891</v>
      </c>
      <c r="B418" s="23" t="s">
        <v>27</v>
      </c>
      <c r="C418" s="655">
        <v>100836.66</v>
      </c>
    </row>
    <row r="419" spans="1:3" ht="15.75" x14ac:dyDescent="0.25">
      <c r="A419" s="23" t="s">
        <v>893</v>
      </c>
      <c r="B419" s="23" t="s">
        <v>28</v>
      </c>
      <c r="C419" s="655">
        <v>73036.45</v>
      </c>
    </row>
    <row r="420" spans="1:3" ht="15.75" x14ac:dyDescent="0.25">
      <c r="A420" s="23" t="s">
        <v>895</v>
      </c>
      <c r="B420" s="71" t="s">
        <v>28</v>
      </c>
      <c r="C420" s="655">
        <v>80423.34</v>
      </c>
    </row>
    <row r="421" spans="1:3" ht="15.75" x14ac:dyDescent="0.25">
      <c r="A421" s="23" t="s">
        <v>896</v>
      </c>
      <c r="B421" s="161" t="s">
        <v>28</v>
      </c>
      <c r="C421" s="655">
        <v>72846.91</v>
      </c>
    </row>
    <row r="422" spans="1:3" ht="15.75" x14ac:dyDescent="0.25">
      <c r="A422" s="160" t="s">
        <v>1144</v>
      </c>
      <c r="B422" s="160" t="s">
        <v>28</v>
      </c>
      <c r="C422" s="655">
        <v>86024.85</v>
      </c>
    </row>
    <row r="423" spans="1:3" ht="15.75" x14ac:dyDescent="0.25">
      <c r="A423" s="160" t="s">
        <v>1145</v>
      </c>
      <c r="B423" s="160" t="s">
        <v>28</v>
      </c>
      <c r="C423" s="655">
        <v>69068.38</v>
      </c>
    </row>
    <row r="424" spans="1:3" ht="15.75" x14ac:dyDescent="0.25">
      <c r="A424" s="71" t="s">
        <v>897</v>
      </c>
      <c r="B424" s="71" t="s">
        <v>212</v>
      </c>
      <c r="C424" s="655">
        <v>68312.070000000007</v>
      </c>
    </row>
    <row r="425" spans="1:3" ht="15.75" x14ac:dyDescent="0.25">
      <c r="A425" s="23" t="s">
        <v>894</v>
      </c>
      <c r="B425" s="23" t="s">
        <v>136</v>
      </c>
      <c r="C425" s="655">
        <v>71195.06</v>
      </c>
    </row>
    <row r="426" spans="1:3" ht="15.75" x14ac:dyDescent="0.25">
      <c r="A426" s="23" t="s">
        <v>892</v>
      </c>
      <c r="B426" s="23" t="s">
        <v>5</v>
      </c>
      <c r="C426" s="655">
        <v>63925.78</v>
      </c>
    </row>
    <row r="427" spans="1:3" ht="15.75" x14ac:dyDescent="0.25">
      <c r="A427" s="770" t="s">
        <v>594</v>
      </c>
      <c r="B427" s="770"/>
      <c r="C427" s="421"/>
    </row>
    <row r="428" spans="1:3" ht="15.75" x14ac:dyDescent="0.25">
      <c r="A428" s="23" t="s">
        <v>595</v>
      </c>
      <c r="B428" s="23" t="s">
        <v>27</v>
      </c>
      <c r="C428" s="682">
        <v>84650.19</v>
      </c>
    </row>
    <row r="429" spans="1:3" ht="15.75" x14ac:dyDescent="0.25">
      <c r="A429" s="23" t="s">
        <v>596</v>
      </c>
      <c r="B429" s="23" t="s">
        <v>28</v>
      </c>
      <c r="C429" s="682">
        <v>63232.45</v>
      </c>
    </row>
    <row r="430" spans="1:3" ht="15.75" x14ac:dyDescent="0.25">
      <c r="A430" s="23" t="s">
        <v>597</v>
      </c>
      <c r="B430" s="23" t="s">
        <v>28</v>
      </c>
      <c r="C430" s="682">
        <v>43505.09</v>
      </c>
    </row>
    <row r="431" spans="1:3" ht="15.75" x14ac:dyDescent="0.25">
      <c r="A431" s="23" t="s">
        <v>598</v>
      </c>
      <c r="B431" s="23" t="s">
        <v>30</v>
      </c>
      <c r="C431" s="682">
        <v>63874.34</v>
      </c>
    </row>
    <row r="432" spans="1:3" ht="15.75" x14ac:dyDescent="0.25">
      <c r="A432" s="23" t="s">
        <v>599</v>
      </c>
      <c r="B432" s="23" t="s">
        <v>30</v>
      </c>
      <c r="C432" s="682">
        <v>34114.81</v>
      </c>
    </row>
    <row r="433" spans="1:4" ht="15.75" x14ac:dyDescent="0.25">
      <c r="A433" s="23" t="s">
        <v>1211</v>
      </c>
      <c r="B433" s="23" t="s">
        <v>199</v>
      </c>
      <c r="C433" s="682">
        <v>36662.5</v>
      </c>
    </row>
    <row r="434" spans="1:4" ht="15.75" x14ac:dyDescent="0.25">
      <c r="A434" s="23" t="s">
        <v>1212</v>
      </c>
      <c r="B434" s="27" t="s">
        <v>1035</v>
      </c>
      <c r="C434" s="682">
        <v>17115.919999999998</v>
      </c>
    </row>
    <row r="435" spans="1:4" ht="15.75" x14ac:dyDescent="0.25">
      <c r="A435" s="23" t="s">
        <v>600</v>
      </c>
      <c r="B435" s="23" t="s">
        <v>5</v>
      </c>
      <c r="C435" s="682">
        <v>60086.02</v>
      </c>
    </row>
    <row r="436" spans="1:4" ht="15.75" x14ac:dyDescent="0.25">
      <c r="A436" s="771" t="s">
        <v>642</v>
      </c>
      <c r="B436" s="771"/>
      <c r="C436" s="421"/>
    </row>
    <row r="437" spans="1:4" ht="15.75" x14ac:dyDescent="0.25">
      <c r="A437" s="23" t="s">
        <v>643</v>
      </c>
      <c r="B437" s="23" t="s">
        <v>27</v>
      </c>
      <c r="C437" s="688">
        <v>83411.350000000006</v>
      </c>
    </row>
    <row r="438" spans="1:4" ht="15.75" x14ac:dyDescent="0.25">
      <c r="A438" s="23" t="s">
        <v>644</v>
      </c>
      <c r="B438" s="23" t="s">
        <v>28</v>
      </c>
      <c r="C438" s="655">
        <v>42403.31</v>
      </c>
    </row>
    <row r="439" spans="1:4" ht="15.75" x14ac:dyDescent="0.25">
      <c r="A439" s="23" t="s">
        <v>645</v>
      </c>
      <c r="B439" s="23" t="s">
        <v>28</v>
      </c>
      <c r="C439" s="655">
        <v>56702.73</v>
      </c>
    </row>
    <row r="440" spans="1:4" ht="15.75" x14ac:dyDescent="0.25">
      <c r="A440" s="23" t="s">
        <v>646</v>
      </c>
      <c r="B440" s="23" t="s">
        <v>136</v>
      </c>
      <c r="C440" s="655">
        <v>44140.959999999999</v>
      </c>
    </row>
    <row r="441" spans="1:4" ht="15.75" x14ac:dyDescent="0.25">
      <c r="A441" s="23" t="s">
        <v>991</v>
      </c>
      <c r="B441" s="23" t="s">
        <v>199</v>
      </c>
      <c r="C441" s="655">
        <v>53999.93</v>
      </c>
    </row>
    <row r="442" spans="1:4" ht="15.75" x14ac:dyDescent="0.25">
      <c r="A442" s="771" t="s">
        <v>275</v>
      </c>
      <c r="B442" s="771"/>
      <c r="C442" s="421"/>
    </row>
    <row r="443" spans="1:4" ht="15.75" x14ac:dyDescent="0.25">
      <c r="A443" s="640" t="s">
        <v>1515</v>
      </c>
      <c r="B443" s="23" t="s">
        <v>27</v>
      </c>
      <c r="C443" s="608">
        <v>62559.33</v>
      </c>
    </row>
    <row r="444" spans="1:4" ht="15.75" x14ac:dyDescent="0.25">
      <c r="A444" s="23" t="s">
        <v>277</v>
      </c>
      <c r="B444" s="23" t="s">
        <v>28</v>
      </c>
      <c r="C444" s="608">
        <v>59099.55</v>
      </c>
    </row>
    <row r="445" spans="1:4" ht="15.75" x14ac:dyDescent="0.25">
      <c r="A445" s="23" t="s">
        <v>276</v>
      </c>
      <c r="B445" s="23" t="s">
        <v>28</v>
      </c>
      <c r="C445" s="608">
        <v>55436.3</v>
      </c>
    </row>
    <row r="446" spans="1:4" ht="15.75" x14ac:dyDescent="0.25">
      <c r="A446" s="159" t="s">
        <v>1143</v>
      </c>
      <c r="B446" s="23" t="s">
        <v>28</v>
      </c>
      <c r="C446" s="608">
        <v>43307.14</v>
      </c>
    </row>
    <row r="447" spans="1:4" s="542" customFormat="1" ht="15.75" x14ac:dyDescent="0.25">
      <c r="A447" s="641" t="s">
        <v>1516</v>
      </c>
      <c r="B447" s="23" t="s">
        <v>199</v>
      </c>
      <c r="C447" s="608">
        <v>52844.06</v>
      </c>
      <c r="D447" s="56"/>
    </row>
    <row r="448" spans="1:4" ht="15.75" x14ac:dyDescent="0.25">
      <c r="A448" s="345" t="s">
        <v>1277</v>
      </c>
      <c r="B448" s="23" t="s">
        <v>27</v>
      </c>
      <c r="C448" s="608">
        <v>99714.49</v>
      </c>
    </row>
    <row r="449" spans="1:4" ht="15.75" x14ac:dyDescent="0.25">
      <c r="A449" s="23" t="s">
        <v>278</v>
      </c>
      <c r="B449" s="23" t="s">
        <v>5</v>
      </c>
      <c r="C449" s="608">
        <v>84998.9</v>
      </c>
    </row>
    <row r="450" spans="1:4" ht="15.75" x14ac:dyDescent="0.25">
      <c r="A450" s="642" t="s">
        <v>1517</v>
      </c>
      <c r="B450" s="23" t="s">
        <v>5</v>
      </c>
      <c r="C450" s="608">
        <v>46768.2</v>
      </c>
    </row>
    <row r="451" spans="1:4" ht="15.75" x14ac:dyDescent="0.25">
      <c r="A451" s="771" t="s">
        <v>738</v>
      </c>
      <c r="B451" s="771"/>
      <c r="C451" s="421"/>
    </row>
    <row r="452" spans="1:4" ht="15.75" x14ac:dyDescent="0.25">
      <c r="A452" s="23" t="s">
        <v>739</v>
      </c>
      <c r="B452" s="23" t="s">
        <v>27</v>
      </c>
      <c r="C452" s="702">
        <v>81941.67</v>
      </c>
    </row>
    <row r="453" spans="1:4" ht="15.75" x14ac:dyDescent="0.25">
      <c r="A453" s="23" t="s">
        <v>740</v>
      </c>
      <c r="B453" s="23" t="s">
        <v>28</v>
      </c>
      <c r="C453" s="703">
        <v>56954.17</v>
      </c>
    </row>
    <row r="454" spans="1:4" ht="15.75" x14ac:dyDescent="0.25">
      <c r="A454" s="100" t="s">
        <v>1047</v>
      </c>
      <c r="B454" s="100" t="s">
        <v>199</v>
      </c>
      <c r="C454" s="703">
        <v>28735.27</v>
      </c>
    </row>
    <row r="455" spans="1:4" ht="15.75" x14ac:dyDescent="0.25">
      <c r="A455" s="23" t="s">
        <v>741</v>
      </c>
      <c r="B455" s="23" t="s">
        <v>136</v>
      </c>
      <c r="C455" s="704">
        <v>51349.68</v>
      </c>
    </row>
    <row r="456" spans="1:4" ht="14.25" customHeight="1" x14ac:dyDescent="0.25">
      <c r="A456" s="23" t="s">
        <v>742</v>
      </c>
      <c r="B456" s="27" t="s">
        <v>1035</v>
      </c>
      <c r="C456" s="704">
        <v>31964.52</v>
      </c>
    </row>
    <row r="457" spans="1:4" ht="15.75" x14ac:dyDescent="0.25">
      <c r="A457" s="23" t="s">
        <v>743</v>
      </c>
      <c r="B457" s="23" t="s">
        <v>5</v>
      </c>
      <c r="C457" s="704">
        <v>50583.79</v>
      </c>
    </row>
    <row r="458" spans="1:4" ht="15.75" x14ac:dyDescent="0.25">
      <c r="A458" s="623" t="s">
        <v>1501</v>
      </c>
      <c r="B458" s="621" t="s">
        <v>19</v>
      </c>
      <c r="C458" s="705">
        <v>90007</v>
      </c>
    </row>
    <row r="459" spans="1:4" s="542" customFormat="1" ht="15.75" x14ac:dyDescent="0.25">
      <c r="A459" s="622" t="s">
        <v>1500</v>
      </c>
      <c r="B459" s="621" t="s">
        <v>30</v>
      </c>
      <c r="C459" s="704">
        <v>43060.959999999999</v>
      </c>
      <c r="D459" s="56"/>
    </row>
    <row r="460" spans="1:4" ht="15.75" x14ac:dyDescent="0.25">
      <c r="A460" s="771" t="s">
        <v>918</v>
      </c>
      <c r="B460" s="771"/>
      <c r="C460" s="421"/>
    </row>
    <row r="461" spans="1:4" ht="15.75" x14ac:dyDescent="0.25">
      <c r="A461" s="23" t="s">
        <v>574</v>
      </c>
      <c r="B461" s="23" t="s">
        <v>27</v>
      </c>
      <c r="C461" s="650">
        <v>120478.39999999999</v>
      </c>
    </row>
    <row r="462" spans="1:4" ht="15.75" x14ac:dyDescent="0.25">
      <c r="A462" s="97" t="s">
        <v>1050</v>
      </c>
      <c r="B462" s="23" t="s">
        <v>28</v>
      </c>
      <c r="C462" s="650">
        <v>74119.88</v>
      </c>
    </row>
    <row r="463" spans="1:4" ht="15.75" x14ac:dyDescent="0.25">
      <c r="A463" s="23" t="s">
        <v>575</v>
      </c>
      <c r="B463" s="23" t="s">
        <v>199</v>
      </c>
      <c r="C463" s="650">
        <v>44481.89</v>
      </c>
    </row>
    <row r="464" spans="1:4" ht="15.75" x14ac:dyDescent="0.25">
      <c r="A464" s="510" t="s">
        <v>1408</v>
      </c>
      <c r="B464" s="23" t="s">
        <v>5</v>
      </c>
      <c r="C464" s="650">
        <v>78520.929999999993</v>
      </c>
    </row>
    <row r="465" spans="1:3" ht="15.75" x14ac:dyDescent="0.25">
      <c r="A465" s="333" t="s">
        <v>1535</v>
      </c>
      <c r="B465" s="23" t="s">
        <v>28</v>
      </c>
      <c r="C465" s="650">
        <v>74223.350000000006</v>
      </c>
    </row>
    <row r="466" spans="1:3" ht="15.75" x14ac:dyDescent="0.25">
      <c r="A466" s="334" t="s">
        <v>1270</v>
      </c>
      <c r="B466" s="23" t="s">
        <v>28</v>
      </c>
      <c r="C466" s="650">
        <v>61830.79</v>
      </c>
    </row>
    <row r="467" spans="1:3" ht="15.75" x14ac:dyDescent="0.25">
      <c r="A467" s="335" t="s">
        <v>1536</v>
      </c>
      <c r="B467" s="23" t="s">
        <v>28</v>
      </c>
      <c r="C467" s="650">
        <v>43629.9</v>
      </c>
    </row>
    <row r="468" spans="1:3" ht="15.75" x14ac:dyDescent="0.25">
      <c r="A468" s="23" t="s">
        <v>576</v>
      </c>
      <c r="B468" s="23" t="s">
        <v>30</v>
      </c>
      <c r="C468" s="650">
        <v>59616.39</v>
      </c>
    </row>
    <row r="469" spans="1:3" ht="15.75" x14ac:dyDescent="0.25">
      <c r="A469" s="23" t="s">
        <v>1216</v>
      </c>
      <c r="B469" s="112" t="s">
        <v>1035</v>
      </c>
      <c r="C469" s="650">
        <v>38258.76</v>
      </c>
    </row>
    <row r="470" spans="1:3" ht="15.75" x14ac:dyDescent="0.25">
      <c r="A470" s="771" t="s">
        <v>732</v>
      </c>
      <c r="B470" s="771"/>
      <c r="C470" s="421"/>
    </row>
    <row r="471" spans="1:3" ht="15.75" customHeight="1" x14ac:dyDescent="0.25">
      <c r="A471" s="27" t="s">
        <v>733</v>
      </c>
      <c r="B471" s="23" t="s">
        <v>27</v>
      </c>
      <c r="C471" s="648">
        <v>96086.46</v>
      </c>
    </row>
    <row r="472" spans="1:3" ht="15.75" x14ac:dyDescent="0.25">
      <c r="A472" s="23" t="s">
        <v>962</v>
      </c>
      <c r="B472" s="23" t="s">
        <v>28</v>
      </c>
      <c r="C472" s="648">
        <v>79252.37</v>
      </c>
    </row>
    <row r="473" spans="1:3" ht="15.75" x14ac:dyDescent="0.25">
      <c r="A473" s="23" t="s">
        <v>735</v>
      </c>
      <c r="B473" s="23" t="s">
        <v>28</v>
      </c>
      <c r="C473" s="648">
        <v>78714.899999999994</v>
      </c>
    </row>
    <row r="474" spans="1:3" ht="15.75" x14ac:dyDescent="0.25">
      <c r="A474" s="23" t="s">
        <v>736</v>
      </c>
      <c r="B474" s="23" t="s">
        <v>199</v>
      </c>
      <c r="C474" s="648">
        <v>57769.23</v>
      </c>
    </row>
    <row r="475" spans="1:3" ht="15.75" x14ac:dyDescent="0.25">
      <c r="A475" s="23" t="s">
        <v>939</v>
      </c>
      <c r="B475" s="23" t="s">
        <v>136</v>
      </c>
      <c r="C475" s="648">
        <v>72722.570000000007</v>
      </c>
    </row>
    <row r="476" spans="1:3" ht="15.75" x14ac:dyDescent="0.25">
      <c r="A476" s="436" t="s">
        <v>1353</v>
      </c>
      <c r="B476" s="23" t="s">
        <v>1035</v>
      </c>
      <c r="C476" s="648">
        <v>52338.03</v>
      </c>
    </row>
    <row r="477" spans="1:3" ht="15.75" x14ac:dyDescent="0.25">
      <c r="A477" s="23" t="s">
        <v>737</v>
      </c>
      <c r="B477" s="23" t="s">
        <v>5</v>
      </c>
      <c r="C477" s="648">
        <v>64676.56</v>
      </c>
    </row>
    <row r="478" spans="1:3" ht="15.75" x14ac:dyDescent="0.25">
      <c r="A478" s="128" t="s">
        <v>1119</v>
      </c>
      <c r="B478" s="23" t="s">
        <v>28</v>
      </c>
      <c r="C478" s="648">
        <v>47019.5</v>
      </c>
    </row>
    <row r="479" spans="1:3" ht="15.75" x14ac:dyDescent="0.25">
      <c r="A479" s="771" t="s">
        <v>919</v>
      </c>
      <c r="B479" s="771"/>
      <c r="C479" s="421"/>
    </row>
    <row r="480" spans="1:3" ht="15.75" x14ac:dyDescent="0.25">
      <c r="A480" s="23" t="s">
        <v>195</v>
      </c>
      <c r="B480" s="23" t="s">
        <v>27</v>
      </c>
      <c r="C480" s="682">
        <v>89581.56</v>
      </c>
    </row>
    <row r="481" spans="1:4" ht="15.75" x14ac:dyDescent="0.25">
      <c r="A481" s="23" t="s">
        <v>1321</v>
      </c>
      <c r="B481" s="23" t="s">
        <v>28</v>
      </c>
      <c r="C481" s="682">
        <v>51122.61</v>
      </c>
    </row>
    <row r="482" spans="1:4" ht="15.75" x14ac:dyDescent="0.25">
      <c r="A482" s="398" t="s">
        <v>1322</v>
      </c>
      <c r="B482" s="23" t="s">
        <v>28</v>
      </c>
      <c r="C482" s="706">
        <v>50459.11</v>
      </c>
    </row>
    <row r="483" spans="1:4" ht="15.75" x14ac:dyDescent="0.25">
      <c r="A483" s="23" t="s">
        <v>196</v>
      </c>
      <c r="B483" s="23" t="s">
        <v>13</v>
      </c>
      <c r="C483" s="682">
        <v>42482.42</v>
      </c>
    </row>
    <row r="484" spans="1:4" ht="15.75" x14ac:dyDescent="0.25">
      <c r="A484" s="23" t="s">
        <v>197</v>
      </c>
      <c r="B484" s="23" t="s">
        <v>136</v>
      </c>
      <c r="C484" s="682">
        <v>64296.3</v>
      </c>
    </row>
    <row r="485" spans="1:4" ht="15.75" customHeight="1" x14ac:dyDescent="0.25">
      <c r="A485" s="23" t="s">
        <v>1330</v>
      </c>
      <c r="B485" s="23" t="s">
        <v>5</v>
      </c>
      <c r="C485" s="682">
        <v>61605.77</v>
      </c>
    </row>
    <row r="486" spans="1:4" ht="18.75" customHeight="1" x14ac:dyDescent="0.25">
      <c r="A486" s="45" t="s">
        <v>1528</v>
      </c>
      <c r="B486" s="27" t="s">
        <v>28</v>
      </c>
      <c r="C486" s="682">
        <v>33915.69</v>
      </c>
    </row>
    <row r="487" spans="1:4" s="542" customFormat="1" ht="20.25" customHeight="1" x14ac:dyDescent="0.25">
      <c r="A487" s="545" t="s">
        <v>1529</v>
      </c>
      <c r="B487" s="27" t="s">
        <v>28</v>
      </c>
      <c r="C487" s="707">
        <v>30762.21</v>
      </c>
      <c r="D487" s="56"/>
    </row>
    <row r="488" spans="1:4" ht="22.5" customHeight="1" x14ac:dyDescent="0.25">
      <c r="A488" s="32" t="s">
        <v>955</v>
      </c>
      <c r="B488" s="27" t="s">
        <v>1035</v>
      </c>
      <c r="C488" s="682">
        <v>39491.06</v>
      </c>
    </row>
    <row r="489" spans="1:4" ht="15.75" customHeight="1" x14ac:dyDescent="0.25">
      <c r="A489" s="771" t="s">
        <v>415</v>
      </c>
      <c r="B489" s="771"/>
      <c r="C489" s="421"/>
    </row>
    <row r="490" spans="1:4" ht="15.75" customHeight="1" x14ac:dyDescent="0.25">
      <c r="A490" s="23" t="s">
        <v>960</v>
      </c>
      <c r="B490" s="23" t="s">
        <v>27</v>
      </c>
      <c r="C490" s="684">
        <v>78770.429999999993</v>
      </c>
    </row>
    <row r="491" spans="1:4" ht="15.75" customHeight="1" x14ac:dyDescent="0.25">
      <c r="A491" s="23" t="s">
        <v>416</v>
      </c>
      <c r="B491" s="23" t="s">
        <v>28</v>
      </c>
      <c r="C491" s="684">
        <v>39925.019999999997</v>
      </c>
    </row>
    <row r="492" spans="1:4" ht="15.75" customHeight="1" x14ac:dyDescent="0.25">
      <c r="A492" s="23" t="s">
        <v>417</v>
      </c>
      <c r="B492" s="23" t="s">
        <v>30</v>
      </c>
      <c r="C492" s="684">
        <v>59328.22</v>
      </c>
    </row>
    <row r="493" spans="1:4" ht="15.75" customHeight="1" x14ac:dyDescent="0.25">
      <c r="A493" s="143" t="s">
        <v>1130</v>
      </c>
      <c r="B493" s="142" t="s">
        <v>953</v>
      </c>
      <c r="C493" s="684">
        <v>33791.800000000003</v>
      </c>
    </row>
    <row r="494" spans="1:4" ht="15.75" customHeight="1" x14ac:dyDescent="0.25">
      <c r="A494" s="23" t="s">
        <v>418</v>
      </c>
      <c r="B494" s="142" t="s">
        <v>13</v>
      </c>
      <c r="C494" s="684">
        <v>41751.120000000003</v>
      </c>
    </row>
    <row r="495" spans="1:4" ht="15.75" customHeight="1" x14ac:dyDescent="0.25">
      <c r="A495" s="143" t="s">
        <v>1129</v>
      </c>
      <c r="B495" s="142" t="s">
        <v>5</v>
      </c>
      <c r="C495" s="684">
        <v>59280.97</v>
      </c>
    </row>
    <row r="496" spans="1:4" ht="15.75" customHeight="1" x14ac:dyDescent="0.25">
      <c r="A496" s="778" t="s">
        <v>466</v>
      </c>
      <c r="B496" s="779"/>
      <c r="C496" s="439"/>
    </row>
    <row r="497" spans="1:4" ht="15.75" customHeight="1" x14ac:dyDescent="0.25">
      <c r="A497" s="40" t="s">
        <v>467</v>
      </c>
      <c r="B497" s="40" t="s">
        <v>27</v>
      </c>
      <c r="C497" s="708">
        <v>76866.67</v>
      </c>
    </row>
    <row r="498" spans="1:4" ht="15.75" customHeight="1" x14ac:dyDescent="0.25">
      <c r="A498" s="40" t="s">
        <v>468</v>
      </c>
      <c r="B498" s="40" t="s">
        <v>28</v>
      </c>
      <c r="C498" s="708">
        <v>63728.9</v>
      </c>
    </row>
    <row r="499" spans="1:4" ht="15.75" customHeight="1" x14ac:dyDescent="0.25">
      <c r="A499" s="40" t="s">
        <v>469</v>
      </c>
      <c r="B499" s="40" t="s">
        <v>28</v>
      </c>
      <c r="C499" s="708">
        <v>67884.820000000007</v>
      </c>
    </row>
    <row r="500" spans="1:4" ht="15.75" customHeight="1" x14ac:dyDescent="0.25">
      <c r="A500" s="40" t="s">
        <v>470</v>
      </c>
      <c r="B500" s="40" t="s">
        <v>28</v>
      </c>
      <c r="C500" s="708">
        <v>59883.86</v>
      </c>
    </row>
    <row r="501" spans="1:4" ht="15.75" customHeight="1" x14ac:dyDescent="0.25">
      <c r="A501" s="40" t="s">
        <v>1126</v>
      </c>
      <c r="B501" s="40" t="s">
        <v>13</v>
      </c>
      <c r="C501" s="708">
        <v>57295.51</v>
      </c>
    </row>
    <row r="502" spans="1:4" ht="16.5" customHeight="1" x14ac:dyDescent="0.25">
      <c r="A502" s="40" t="s">
        <v>1059</v>
      </c>
      <c r="B502" s="40" t="s">
        <v>28</v>
      </c>
      <c r="C502" s="708">
        <v>44215.82</v>
      </c>
    </row>
    <row r="503" spans="1:4" ht="15.75" customHeight="1" x14ac:dyDescent="0.25">
      <c r="A503" s="40" t="s">
        <v>471</v>
      </c>
      <c r="B503" s="40" t="s">
        <v>5</v>
      </c>
      <c r="C503" s="708">
        <v>57825.27</v>
      </c>
    </row>
    <row r="504" spans="1:4" ht="15.75" x14ac:dyDescent="0.25">
      <c r="A504" s="780" t="s">
        <v>25</v>
      </c>
      <c r="B504" s="780"/>
      <c r="C504" s="423"/>
    </row>
    <row r="505" spans="1:4" ht="15.75" x14ac:dyDescent="0.25">
      <c r="A505" s="46" t="s">
        <v>26</v>
      </c>
      <c r="B505" s="46" t="s">
        <v>27</v>
      </c>
      <c r="C505" s="709">
        <v>99665.82</v>
      </c>
    </row>
    <row r="506" spans="1:4" ht="15.75" x14ac:dyDescent="0.25">
      <c r="A506" s="46" t="s">
        <v>989</v>
      </c>
      <c r="B506" s="46" t="s">
        <v>28</v>
      </c>
      <c r="C506" s="709">
        <v>69450.539999999994</v>
      </c>
    </row>
    <row r="507" spans="1:4" ht="15.75" x14ac:dyDescent="0.25">
      <c r="A507" s="46" t="s">
        <v>29</v>
      </c>
      <c r="B507" s="46" t="s">
        <v>30</v>
      </c>
      <c r="C507" s="709">
        <v>82532.5</v>
      </c>
    </row>
    <row r="508" spans="1:4" ht="15.75" x14ac:dyDescent="0.25">
      <c r="A508" s="46" t="s">
        <v>31</v>
      </c>
      <c r="B508" s="46" t="s">
        <v>212</v>
      </c>
      <c r="C508" s="709">
        <v>39439.9</v>
      </c>
    </row>
    <row r="509" spans="1:4" ht="15.75" x14ac:dyDescent="0.25">
      <c r="A509" s="217" t="s">
        <v>1190</v>
      </c>
      <c r="B509" s="216" t="s">
        <v>5</v>
      </c>
      <c r="C509" s="709">
        <v>55641.39</v>
      </c>
    </row>
    <row r="510" spans="1:4" s="542" customFormat="1" ht="15.75" x14ac:dyDescent="0.25">
      <c r="A510" s="576" t="s">
        <v>1461</v>
      </c>
      <c r="B510" s="577" t="s">
        <v>1035</v>
      </c>
      <c r="C510" s="709">
        <v>25120.45</v>
      </c>
      <c r="D510" s="56"/>
    </row>
    <row r="511" spans="1:4" ht="15.75" x14ac:dyDescent="0.25">
      <c r="A511" s="770" t="s">
        <v>475</v>
      </c>
      <c r="B511" s="771"/>
      <c r="C511" s="421"/>
    </row>
    <row r="512" spans="1:4" ht="15.75" x14ac:dyDescent="0.25">
      <c r="A512" s="300" t="s">
        <v>1340</v>
      </c>
      <c r="B512" s="23" t="s">
        <v>27</v>
      </c>
      <c r="C512" s="710">
        <v>92776.54</v>
      </c>
    </row>
    <row r="513" spans="1:3" ht="15.75" x14ac:dyDescent="0.25">
      <c r="A513" s="155" t="s">
        <v>1142</v>
      </c>
      <c r="B513" s="23" t="s">
        <v>28</v>
      </c>
      <c r="C513" s="710">
        <v>69667.350000000006</v>
      </c>
    </row>
    <row r="514" spans="1:3" ht="15.75" x14ac:dyDescent="0.25">
      <c r="A514" s="23" t="s">
        <v>1087</v>
      </c>
      <c r="B514" s="23" t="s">
        <v>28</v>
      </c>
      <c r="C514" s="710">
        <v>65571.899999999994</v>
      </c>
    </row>
    <row r="515" spans="1:3" ht="18" customHeight="1" x14ac:dyDescent="0.25">
      <c r="A515" s="301" t="s">
        <v>1339</v>
      </c>
      <c r="B515" s="302" t="s">
        <v>1035</v>
      </c>
      <c r="C515" s="710">
        <v>37213.83</v>
      </c>
    </row>
    <row r="516" spans="1:3" ht="15.75" x14ac:dyDescent="0.25">
      <c r="A516" s="155" t="s">
        <v>1217</v>
      </c>
      <c r="B516" s="155" t="s">
        <v>5</v>
      </c>
      <c r="C516" s="710">
        <v>57886.54</v>
      </c>
    </row>
    <row r="517" spans="1:3" ht="19.5" customHeight="1" x14ac:dyDescent="0.25">
      <c r="A517" s="303" t="s">
        <v>1355</v>
      </c>
      <c r="B517" s="304" t="s">
        <v>199</v>
      </c>
      <c r="C517" s="710">
        <v>65477.13</v>
      </c>
    </row>
    <row r="518" spans="1:3" ht="15.75" x14ac:dyDescent="0.25">
      <c r="A518" s="771" t="s">
        <v>1021</v>
      </c>
      <c r="B518" s="771"/>
      <c r="C518" s="421"/>
    </row>
    <row r="519" spans="1:3" ht="15.75" x14ac:dyDescent="0.25">
      <c r="A519" s="23" t="s">
        <v>160</v>
      </c>
      <c r="B519" s="23" t="s">
        <v>27</v>
      </c>
      <c r="C519" s="711" t="s">
        <v>1471</v>
      </c>
    </row>
    <row r="520" spans="1:3" ht="15.75" x14ac:dyDescent="0.25">
      <c r="A520" s="23" t="s">
        <v>161</v>
      </c>
      <c r="B520" s="23" t="s">
        <v>28</v>
      </c>
      <c r="C520" s="712" t="s">
        <v>1472</v>
      </c>
    </row>
    <row r="521" spans="1:3" ht="15.75" x14ac:dyDescent="0.25">
      <c r="A521" s="23" t="s">
        <v>162</v>
      </c>
      <c r="B521" s="23" t="s">
        <v>28</v>
      </c>
      <c r="C521" s="712" t="s">
        <v>1474</v>
      </c>
    </row>
    <row r="522" spans="1:3" ht="15.75" x14ac:dyDescent="0.25">
      <c r="A522" s="23" t="s">
        <v>163</v>
      </c>
      <c r="B522" s="23" t="s">
        <v>28</v>
      </c>
      <c r="C522" s="712" t="s">
        <v>1476</v>
      </c>
    </row>
    <row r="523" spans="1:3" ht="15.75" x14ac:dyDescent="0.25">
      <c r="A523" s="311" t="s">
        <v>1341</v>
      </c>
      <c r="B523" s="23" t="s">
        <v>28</v>
      </c>
      <c r="C523" s="712" t="s">
        <v>1473</v>
      </c>
    </row>
    <row r="524" spans="1:3" ht="18" customHeight="1" x14ac:dyDescent="0.25">
      <c r="A524" s="32" t="s">
        <v>164</v>
      </c>
      <c r="B524" s="27" t="s">
        <v>19</v>
      </c>
      <c r="C524" s="712" t="s">
        <v>1475</v>
      </c>
    </row>
    <row r="525" spans="1:3" ht="15.75" x14ac:dyDescent="0.25">
      <c r="A525" s="23" t="s">
        <v>165</v>
      </c>
      <c r="B525" s="23" t="s">
        <v>199</v>
      </c>
      <c r="C525" s="712" t="s">
        <v>1477</v>
      </c>
    </row>
    <row r="526" spans="1:3" ht="15.75" x14ac:dyDescent="0.25">
      <c r="A526" s="23" t="s">
        <v>166</v>
      </c>
      <c r="B526" s="23" t="s">
        <v>5</v>
      </c>
      <c r="C526" s="713" t="s">
        <v>1478</v>
      </c>
    </row>
    <row r="527" spans="1:3" ht="15.75" x14ac:dyDescent="0.25">
      <c r="A527" s="771" t="s">
        <v>749</v>
      </c>
      <c r="B527" s="771"/>
      <c r="C527" s="421"/>
    </row>
    <row r="528" spans="1:3" ht="15.75" x14ac:dyDescent="0.25">
      <c r="A528" s="23" t="s">
        <v>750</v>
      </c>
      <c r="B528" s="23" t="s">
        <v>27</v>
      </c>
      <c r="C528" s="648">
        <v>96912.45</v>
      </c>
    </row>
    <row r="529" spans="1:3" ht="15.75" x14ac:dyDescent="0.25">
      <c r="A529" s="452" t="s">
        <v>192</v>
      </c>
      <c r="B529" s="23" t="s">
        <v>5</v>
      </c>
      <c r="C529" s="648">
        <v>45763.94</v>
      </c>
    </row>
    <row r="530" spans="1:3" ht="15.75" x14ac:dyDescent="0.25">
      <c r="A530" s="23" t="s">
        <v>751</v>
      </c>
      <c r="B530" s="23" t="s">
        <v>28</v>
      </c>
      <c r="C530" s="648">
        <v>68737.539999999994</v>
      </c>
    </row>
    <row r="531" spans="1:3" ht="15.75" x14ac:dyDescent="0.25">
      <c r="A531" s="88" t="s">
        <v>1051</v>
      </c>
      <c r="B531" s="29" t="s">
        <v>1052</v>
      </c>
      <c r="C531" s="648">
        <v>54247.79</v>
      </c>
    </row>
    <row r="532" spans="1:3" ht="15.75" x14ac:dyDescent="0.25">
      <c r="A532" s="23" t="s">
        <v>752</v>
      </c>
      <c r="B532" s="23" t="s">
        <v>5</v>
      </c>
      <c r="C532" s="648">
        <v>51586.51</v>
      </c>
    </row>
    <row r="533" spans="1:3" ht="15.75" x14ac:dyDescent="0.25">
      <c r="A533" s="322" t="s">
        <v>1265</v>
      </c>
      <c r="B533" s="328" t="s">
        <v>28</v>
      </c>
      <c r="C533" s="648">
        <v>64449.97</v>
      </c>
    </row>
    <row r="534" spans="1:3" ht="15.75" x14ac:dyDescent="0.25">
      <c r="A534" s="770" t="s">
        <v>299</v>
      </c>
      <c r="B534" s="771"/>
      <c r="C534" s="421"/>
    </row>
    <row r="535" spans="1:3" ht="15.75" x14ac:dyDescent="0.25">
      <c r="A535" s="23" t="s">
        <v>300</v>
      </c>
      <c r="B535" s="23" t="s">
        <v>27</v>
      </c>
      <c r="C535" s="608">
        <v>69213.19</v>
      </c>
    </row>
    <row r="536" spans="1:3" ht="15.75" x14ac:dyDescent="0.25">
      <c r="A536" s="23" t="s">
        <v>301</v>
      </c>
      <c r="B536" s="23" t="s">
        <v>19</v>
      </c>
      <c r="C536" s="608">
        <v>54177.53</v>
      </c>
    </row>
    <row r="537" spans="1:3" ht="15.75" x14ac:dyDescent="0.25">
      <c r="A537" s="23" t="s">
        <v>302</v>
      </c>
      <c r="B537" s="23" t="s">
        <v>136</v>
      </c>
      <c r="C537" s="608">
        <v>59164.42</v>
      </c>
    </row>
    <row r="538" spans="1:3" ht="15.75" x14ac:dyDescent="0.25">
      <c r="A538" s="23" t="s">
        <v>303</v>
      </c>
      <c r="B538" s="23" t="s">
        <v>19</v>
      </c>
      <c r="C538" s="608">
        <v>63659.27</v>
      </c>
    </row>
    <row r="539" spans="1:3" ht="15.75" x14ac:dyDescent="0.25">
      <c r="A539" s="23" t="s">
        <v>1033</v>
      </c>
      <c r="B539" s="23" t="s">
        <v>19</v>
      </c>
      <c r="C539" s="608">
        <v>45096.08</v>
      </c>
    </row>
    <row r="540" spans="1:3" ht="15.75" x14ac:dyDescent="0.25">
      <c r="A540" s="23" t="s">
        <v>304</v>
      </c>
      <c r="B540" s="23" t="s">
        <v>185</v>
      </c>
      <c r="C540" s="608">
        <v>42974.49</v>
      </c>
    </row>
    <row r="541" spans="1:3" ht="15.75" x14ac:dyDescent="0.25">
      <c r="A541" s="23" t="s">
        <v>734</v>
      </c>
      <c r="B541" s="23" t="s">
        <v>1035</v>
      </c>
      <c r="C541" s="608">
        <v>52522.99</v>
      </c>
    </row>
    <row r="542" spans="1:3" ht="15.75" x14ac:dyDescent="0.25">
      <c r="A542" s="23" t="s">
        <v>1034</v>
      </c>
      <c r="B542" s="23" t="s">
        <v>5</v>
      </c>
      <c r="C542" s="608">
        <v>55371.74</v>
      </c>
    </row>
    <row r="543" spans="1:3" ht="15.75" x14ac:dyDescent="0.25">
      <c r="A543" s="771" t="s">
        <v>920</v>
      </c>
      <c r="B543" s="771"/>
      <c r="C543" s="421"/>
    </row>
    <row r="544" spans="1:3" ht="15.75" x14ac:dyDescent="0.25">
      <c r="A544" s="23" t="s">
        <v>754</v>
      </c>
      <c r="B544" s="23" t="s">
        <v>27</v>
      </c>
      <c r="C544" s="714">
        <v>81357.490000000005</v>
      </c>
    </row>
    <row r="545" spans="1:3" ht="15.75" x14ac:dyDescent="0.25">
      <c r="A545" s="23" t="s">
        <v>755</v>
      </c>
      <c r="B545" s="23" t="s">
        <v>28</v>
      </c>
      <c r="C545" s="714">
        <v>94086.41</v>
      </c>
    </row>
    <row r="546" spans="1:3" ht="15.75" x14ac:dyDescent="0.25">
      <c r="A546" s="627" t="s">
        <v>1504</v>
      </c>
      <c r="B546" s="23" t="s">
        <v>212</v>
      </c>
      <c r="C546" s="714">
        <v>48106.080000000002</v>
      </c>
    </row>
    <row r="547" spans="1:3" ht="15.75" x14ac:dyDescent="0.25">
      <c r="A547" s="23" t="s">
        <v>756</v>
      </c>
      <c r="B547" s="23" t="s">
        <v>136</v>
      </c>
      <c r="C547" s="714">
        <v>53423.88</v>
      </c>
    </row>
    <row r="548" spans="1:3" ht="15.75" x14ac:dyDescent="0.25">
      <c r="A548" s="167" t="s">
        <v>431</v>
      </c>
      <c r="B548" s="168" t="s">
        <v>1035</v>
      </c>
      <c r="C548" s="714">
        <v>32478.32</v>
      </c>
    </row>
    <row r="549" spans="1:3" ht="15.75" x14ac:dyDescent="0.25">
      <c r="A549" s="23" t="s">
        <v>757</v>
      </c>
      <c r="B549" s="23" t="s">
        <v>5</v>
      </c>
      <c r="C549" s="714">
        <v>90143.2</v>
      </c>
    </row>
    <row r="550" spans="1:3" ht="15.75" x14ac:dyDescent="0.25">
      <c r="A550" s="770" t="s">
        <v>441</v>
      </c>
      <c r="B550" s="770"/>
      <c r="C550" s="421"/>
    </row>
    <row r="551" spans="1:3" ht="15.75" x14ac:dyDescent="0.25">
      <c r="A551" s="23" t="s">
        <v>442</v>
      </c>
      <c r="B551" s="23" t="s">
        <v>27</v>
      </c>
      <c r="C551" s="649">
        <v>93271.27</v>
      </c>
    </row>
    <row r="552" spans="1:3" ht="15.75" x14ac:dyDescent="0.25">
      <c r="A552" s="23" t="s">
        <v>443</v>
      </c>
      <c r="B552" s="23" t="s">
        <v>28</v>
      </c>
      <c r="C552" s="649">
        <v>56433.67</v>
      </c>
    </row>
    <row r="553" spans="1:3" ht="15.75" x14ac:dyDescent="0.25">
      <c r="A553" s="23" t="s">
        <v>444</v>
      </c>
      <c r="B553" s="23" t="s">
        <v>28</v>
      </c>
      <c r="C553" s="649">
        <v>59351.19</v>
      </c>
    </row>
    <row r="554" spans="1:3" ht="15.75" x14ac:dyDescent="0.25">
      <c r="A554" s="23" t="s">
        <v>445</v>
      </c>
      <c r="B554" s="23" t="s">
        <v>28</v>
      </c>
      <c r="C554" s="649">
        <v>54772.7</v>
      </c>
    </row>
    <row r="555" spans="1:3" ht="15.75" x14ac:dyDescent="0.25">
      <c r="A555" s="23" t="s">
        <v>446</v>
      </c>
      <c r="B555" s="23" t="s">
        <v>28</v>
      </c>
      <c r="C555" s="649">
        <v>57646.25</v>
      </c>
    </row>
    <row r="556" spans="1:3" ht="15.75" x14ac:dyDescent="0.25">
      <c r="A556" s="459" t="s">
        <v>1370</v>
      </c>
      <c r="B556" s="23" t="s">
        <v>28</v>
      </c>
      <c r="C556" s="649">
        <v>59892.2</v>
      </c>
    </row>
    <row r="557" spans="1:3" ht="15.75" x14ac:dyDescent="0.25">
      <c r="A557" s="23" t="s">
        <v>447</v>
      </c>
      <c r="B557" s="23" t="s">
        <v>28</v>
      </c>
      <c r="C557" s="649">
        <v>67425.55</v>
      </c>
    </row>
    <row r="558" spans="1:3" ht="15.75" x14ac:dyDescent="0.25">
      <c r="A558" s="23" t="s">
        <v>448</v>
      </c>
      <c r="B558" s="23" t="s">
        <v>28</v>
      </c>
      <c r="C558" s="649">
        <v>63116.91</v>
      </c>
    </row>
    <row r="559" spans="1:3" ht="15.75" x14ac:dyDescent="0.25">
      <c r="A559" s="23" t="s">
        <v>449</v>
      </c>
      <c r="B559" s="23" t="s">
        <v>13</v>
      </c>
      <c r="C559" s="649">
        <v>69520.820000000007</v>
      </c>
    </row>
    <row r="560" spans="1:3" ht="15.75" x14ac:dyDescent="0.25">
      <c r="A560" s="23" t="s">
        <v>450</v>
      </c>
      <c r="B560" s="23" t="s">
        <v>5</v>
      </c>
      <c r="C560" s="649">
        <v>69445.899999999994</v>
      </c>
    </row>
    <row r="561" spans="1:4" ht="15.75" x14ac:dyDescent="0.25">
      <c r="A561" s="771" t="s">
        <v>627</v>
      </c>
      <c r="B561" s="771"/>
      <c r="C561" s="421"/>
    </row>
    <row r="562" spans="1:4" ht="15.75" x14ac:dyDescent="0.25">
      <c r="A562" s="47" t="s">
        <v>631</v>
      </c>
      <c r="B562" s="47" t="s">
        <v>27</v>
      </c>
      <c r="C562" s="608">
        <v>92319.83</v>
      </c>
    </row>
    <row r="563" spans="1:4" ht="15.75" x14ac:dyDescent="0.25">
      <c r="A563" s="47" t="s">
        <v>630</v>
      </c>
      <c r="B563" s="47" t="s">
        <v>19</v>
      </c>
      <c r="C563" s="608">
        <v>46025.93</v>
      </c>
    </row>
    <row r="564" spans="1:4" ht="15.75" x14ac:dyDescent="0.25">
      <c r="A564" s="47" t="s">
        <v>629</v>
      </c>
      <c r="B564" s="47" t="s">
        <v>19</v>
      </c>
      <c r="C564" s="608">
        <v>47138.239999999998</v>
      </c>
    </row>
    <row r="565" spans="1:4" ht="15.75" x14ac:dyDescent="0.25">
      <c r="A565" s="47" t="s">
        <v>628</v>
      </c>
      <c r="B565" s="47" t="s">
        <v>19</v>
      </c>
      <c r="C565" s="608">
        <v>45039.68</v>
      </c>
    </row>
    <row r="566" spans="1:4" ht="15.75" x14ac:dyDescent="0.25">
      <c r="A566" s="47" t="s">
        <v>1178</v>
      </c>
      <c r="B566" s="47" t="s">
        <v>19</v>
      </c>
      <c r="C566" s="608">
        <v>46229.19</v>
      </c>
    </row>
    <row r="567" spans="1:4" ht="15.75" x14ac:dyDescent="0.25">
      <c r="A567" s="47" t="s">
        <v>632</v>
      </c>
      <c r="B567" s="47" t="s">
        <v>5</v>
      </c>
      <c r="C567" s="608">
        <v>42389.51</v>
      </c>
    </row>
    <row r="568" spans="1:4" ht="15.75" x14ac:dyDescent="0.25">
      <c r="A568" s="382" t="s">
        <v>1302</v>
      </c>
      <c r="B568" s="47" t="s">
        <v>199</v>
      </c>
      <c r="C568" s="608">
        <v>42298.35</v>
      </c>
    </row>
    <row r="569" spans="1:4" s="542" customFormat="1" ht="15.75" x14ac:dyDescent="0.25">
      <c r="A569" s="600" t="s">
        <v>1485</v>
      </c>
      <c r="B569" s="602" t="s">
        <v>1035</v>
      </c>
      <c r="C569" s="608">
        <v>35115.300000000003</v>
      </c>
      <c r="D569" s="56"/>
    </row>
    <row r="570" spans="1:4" ht="15.75" x14ac:dyDescent="0.25">
      <c r="A570" s="771" t="s">
        <v>341</v>
      </c>
      <c r="B570" s="771"/>
      <c r="C570" s="421"/>
    </row>
    <row r="571" spans="1:4" ht="15.75" x14ac:dyDescent="0.25">
      <c r="A571" s="23" t="s">
        <v>342</v>
      </c>
      <c r="B571" s="23" t="s">
        <v>27</v>
      </c>
      <c r="C571" s="655">
        <v>111807.05</v>
      </c>
    </row>
    <row r="572" spans="1:4" ht="15.75" x14ac:dyDescent="0.25">
      <c r="A572" s="23" t="s">
        <v>343</v>
      </c>
      <c r="B572" s="23" t="s">
        <v>28</v>
      </c>
      <c r="C572" s="655">
        <v>68022.38</v>
      </c>
    </row>
    <row r="573" spans="1:4" ht="15.75" x14ac:dyDescent="0.25">
      <c r="A573" s="23" t="s">
        <v>344</v>
      </c>
      <c r="B573" s="23" t="s">
        <v>212</v>
      </c>
      <c r="C573" s="655">
        <v>58192.67</v>
      </c>
    </row>
    <row r="574" spans="1:4" ht="15.75" x14ac:dyDescent="0.25">
      <c r="A574" s="23" t="s">
        <v>345</v>
      </c>
      <c r="B574" s="23" t="s">
        <v>5</v>
      </c>
      <c r="C574" s="655">
        <v>64405.16</v>
      </c>
    </row>
    <row r="575" spans="1:4" ht="15.75" x14ac:dyDescent="0.25">
      <c r="A575" s="259" t="s">
        <v>1224</v>
      </c>
      <c r="B575" s="47" t="s">
        <v>19</v>
      </c>
      <c r="C575" s="655">
        <v>38903.040000000001</v>
      </c>
    </row>
    <row r="576" spans="1:4" ht="15.75" x14ac:dyDescent="0.25">
      <c r="A576" s="260" t="s">
        <v>1225</v>
      </c>
      <c r="B576" s="47" t="s">
        <v>19</v>
      </c>
      <c r="C576" s="655">
        <v>17589.07</v>
      </c>
    </row>
    <row r="577" spans="1:4" s="542" customFormat="1" ht="15.75" x14ac:dyDescent="0.25">
      <c r="A577" s="531" t="s">
        <v>1423</v>
      </c>
      <c r="B577" s="544" t="s">
        <v>953</v>
      </c>
      <c r="C577" s="655">
        <v>59054.8</v>
      </c>
      <c r="D577" s="56"/>
    </row>
    <row r="578" spans="1:4" ht="15.75" x14ac:dyDescent="0.25">
      <c r="A578" s="258" t="s">
        <v>1342</v>
      </c>
      <c r="B578" s="543" t="s">
        <v>28</v>
      </c>
      <c r="C578" s="655">
        <v>37300.94</v>
      </c>
    </row>
    <row r="579" spans="1:4" ht="15.75" x14ac:dyDescent="0.25">
      <c r="A579" s="261" t="s">
        <v>1226</v>
      </c>
      <c r="B579" s="320" t="s">
        <v>953</v>
      </c>
      <c r="C579" s="655">
        <v>15389.49</v>
      </c>
    </row>
    <row r="580" spans="1:4" ht="15.75" x14ac:dyDescent="0.25">
      <c r="A580" s="262" t="s">
        <v>1227</v>
      </c>
      <c r="B580" s="543" t="s">
        <v>28</v>
      </c>
      <c r="C580" s="655">
        <v>30841.75</v>
      </c>
    </row>
    <row r="581" spans="1:4" ht="15.75" x14ac:dyDescent="0.25">
      <c r="A581" s="263" t="s">
        <v>1228</v>
      </c>
      <c r="B581" s="47" t="s">
        <v>19</v>
      </c>
      <c r="C581" s="715">
        <v>20378.669999999998</v>
      </c>
    </row>
    <row r="582" spans="1:4" ht="15.75" x14ac:dyDescent="0.25">
      <c r="A582" s="264" t="s">
        <v>1229</v>
      </c>
      <c r="B582" s="47" t="s">
        <v>19</v>
      </c>
      <c r="C582" s="655">
        <v>26790.75</v>
      </c>
    </row>
    <row r="583" spans="1:4" ht="15.75" x14ac:dyDescent="0.25">
      <c r="A583" s="266" t="s">
        <v>1231</v>
      </c>
      <c r="B583" s="543" t="s">
        <v>28</v>
      </c>
      <c r="C583" s="655">
        <v>39059.68</v>
      </c>
    </row>
    <row r="584" spans="1:4" ht="15.75" x14ac:dyDescent="0.25">
      <c r="A584" s="267" t="s">
        <v>1232</v>
      </c>
      <c r="B584" s="544" t="s">
        <v>28</v>
      </c>
      <c r="C584" s="655">
        <v>8175.75</v>
      </c>
    </row>
    <row r="585" spans="1:4" ht="15.75" x14ac:dyDescent="0.25">
      <c r="A585" s="268" t="s">
        <v>1233</v>
      </c>
      <c r="B585" s="47" t="s">
        <v>19</v>
      </c>
      <c r="C585" s="655">
        <v>27248.28</v>
      </c>
    </row>
    <row r="586" spans="1:4" ht="15.75" x14ac:dyDescent="0.25">
      <c r="A586" s="269" t="s">
        <v>1234</v>
      </c>
      <c r="B586" s="47" t="s">
        <v>19</v>
      </c>
      <c r="C586" s="655">
        <v>32312.65</v>
      </c>
    </row>
    <row r="587" spans="1:4" ht="21" customHeight="1" x14ac:dyDescent="0.25">
      <c r="A587" s="265" t="s">
        <v>1230</v>
      </c>
      <c r="B587" s="47" t="s">
        <v>19</v>
      </c>
      <c r="C587" s="655">
        <v>18463.240000000002</v>
      </c>
    </row>
    <row r="588" spans="1:4" ht="20.25" customHeight="1" x14ac:dyDescent="0.25">
      <c r="A588" s="771" t="s">
        <v>509</v>
      </c>
      <c r="B588" s="771"/>
      <c r="C588" s="421"/>
    </row>
    <row r="589" spans="1:4" ht="15.75" x14ac:dyDescent="0.25">
      <c r="A589" s="23" t="s">
        <v>510</v>
      </c>
      <c r="B589" s="23" t="s">
        <v>27</v>
      </c>
      <c r="C589" s="716">
        <v>78954.19</v>
      </c>
    </row>
    <row r="590" spans="1:4" ht="15.75" x14ac:dyDescent="0.25">
      <c r="A590" s="23" t="s">
        <v>511</v>
      </c>
      <c r="B590" s="23" t="s">
        <v>28</v>
      </c>
      <c r="C590" s="716">
        <v>84714.02</v>
      </c>
    </row>
    <row r="591" spans="1:4" ht="15.75" x14ac:dyDescent="0.25">
      <c r="A591" s="23" t="s">
        <v>512</v>
      </c>
      <c r="B591" s="23" t="s">
        <v>28</v>
      </c>
      <c r="C591" s="716">
        <v>71846.77</v>
      </c>
    </row>
    <row r="592" spans="1:4" ht="15.75" x14ac:dyDescent="0.25">
      <c r="A592" s="23" t="s">
        <v>513</v>
      </c>
      <c r="B592" s="23" t="s">
        <v>28</v>
      </c>
      <c r="C592" s="716">
        <v>58016.83</v>
      </c>
    </row>
    <row r="593" spans="1:4" ht="15.75" x14ac:dyDescent="0.25">
      <c r="A593" s="23" t="s">
        <v>514</v>
      </c>
      <c r="B593" s="23" t="s">
        <v>13</v>
      </c>
      <c r="C593" s="716">
        <v>60648.69</v>
      </c>
    </row>
    <row r="594" spans="1:4" ht="15.75" x14ac:dyDescent="0.25">
      <c r="A594" s="23" t="s">
        <v>515</v>
      </c>
      <c r="B594" s="23" t="s">
        <v>136</v>
      </c>
      <c r="C594" s="716">
        <v>66637.48</v>
      </c>
    </row>
    <row r="595" spans="1:4" ht="15.75" x14ac:dyDescent="0.25">
      <c r="A595" s="398" t="s">
        <v>1318</v>
      </c>
      <c r="B595" s="27" t="s">
        <v>1343</v>
      </c>
      <c r="C595" s="717">
        <v>55040.7</v>
      </c>
    </row>
    <row r="596" spans="1:4" ht="15.75" x14ac:dyDescent="0.25">
      <c r="A596" s="772" t="s">
        <v>522</v>
      </c>
      <c r="B596" s="773"/>
      <c r="C596" s="421"/>
    </row>
    <row r="597" spans="1:4" ht="15.75" customHeight="1" x14ac:dyDescent="0.25">
      <c r="A597" s="23" t="s">
        <v>1218</v>
      </c>
      <c r="B597" s="23" t="s">
        <v>27</v>
      </c>
      <c r="C597" s="714">
        <v>102774.68</v>
      </c>
    </row>
    <row r="598" spans="1:4" ht="15.75" customHeight="1" x14ac:dyDescent="0.25">
      <c r="A598" s="23" t="s">
        <v>899</v>
      </c>
      <c r="B598" s="23" t="s">
        <v>28</v>
      </c>
      <c r="C598" s="714">
        <v>78316.08</v>
      </c>
    </row>
    <row r="599" spans="1:4" ht="15.75" customHeight="1" x14ac:dyDescent="0.25">
      <c r="A599" s="23" t="s">
        <v>900</v>
      </c>
      <c r="B599" s="23" t="s">
        <v>28</v>
      </c>
      <c r="C599" s="714">
        <v>82539.47</v>
      </c>
    </row>
    <row r="600" spans="1:4" ht="15.75" customHeight="1" x14ac:dyDescent="0.25">
      <c r="A600" s="23" t="s">
        <v>898</v>
      </c>
      <c r="B600" s="23" t="s">
        <v>28</v>
      </c>
      <c r="C600" s="714">
        <v>73466.16</v>
      </c>
    </row>
    <row r="601" spans="1:4" s="542" customFormat="1" ht="15.75" customHeight="1" x14ac:dyDescent="0.25">
      <c r="A601" s="628" t="s">
        <v>1505</v>
      </c>
      <c r="B601" s="23" t="s">
        <v>28</v>
      </c>
      <c r="C601" s="714">
        <v>110955.51</v>
      </c>
      <c r="D601" s="56"/>
    </row>
    <row r="602" spans="1:4" s="542" customFormat="1" ht="15.75" customHeight="1" x14ac:dyDescent="0.25">
      <c r="A602" s="629" t="s">
        <v>1506</v>
      </c>
      <c r="B602" s="23" t="s">
        <v>28</v>
      </c>
      <c r="C602" s="714">
        <v>104114.78</v>
      </c>
      <c r="D602" s="56"/>
    </row>
    <row r="603" spans="1:4" s="542" customFormat="1" ht="15.75" customHeight="1" x14ac:dyDescent="0.25">
      <c r="A603" s="630" t="s">
        <v>1507</v>
      </c>
      <c r="B603" s="23" t="s">
        <v>28</v>
      </c>
      <c r="C603" s="714">
        <v>108629.1</v>
      </c>
      <c r="D603" s="56"/>
    </row>
    <row r="604" spans="1:4" ht="15.75" customHeight="1" x14ac:dyDescent="0.25">
      <c r="A604" s="88" t="s">
        <v>1037</v>
      </c>
      <c r="B604" s="23" t="s">
        <v>953</v>
      </c>
      <c r="C604" s="714">
        <v>50561.4</v>
      </c>
    </row>
    <row r="605" spans="1:4" ht="15.75" customHeight="1" x14ac:dyDescent="0.25">
      <c r="A605" s="23" t="s">
        <v>901</v>
      </c>
      <c r="B605" s="23" t="s">
        <v>30</v>
      </c>
      <c r="C605" s="714">
        <v>70505.91</v>
      </c>
    </row>
    <row r="606" spans="1:4" ht="15.75" customHeight="1" x14ac:dyDescent="0.25">
      <c r="A606" s="23" t="s">
        <v>902</v>
      </c>
      <c r="B606" s="23" t="s">
        <v>212</v>
      </c>
      <c r="C606" s="714">
        <v>65398.98</v>
      </c>
    </row>
    <row r="607" spans="1:4" ht="15.75" customHeight="1" x14ac:dyDescent="0.25">
      <c r="A607" s="23" t="s">
        <v>1176</v>
      </c>
      <c r="B607" s="23" t="s">
        <v>5</v>
      </c>
      <c r="C607" s="714">
        <v>74531.88</v>
      </c>
    </row>
    <row r="608" spans="1:4" ht="15.75" x14ac:dyDescent="0.25">
      <c r="A608" s="771" t="s">
        <v>1181</v>
      </c>
      <c r="B608" s="771"/>
      <c r="C608" s="421"/>
    </row>
    <row r="609" spans="1:3" ht="15.75" x14ac:dyDescent="0.25">
      <c r="A609" s="23" t="s">
        <v>244</v>
      </c>
      <c r="B609" s="23" t="s">
        <v>27</v>
      </c>
      <c r="C609" s="714">
        <v>90667.93</v>
      </c>
    </row>
    <row r="610" spans="1:3" ht="15.75" x14ac:dyDescent="0.25">
      <c r="A610" s="23" t="s">
        <v>245</v>
      </c>
      <c r="B610" s="23" t="s">
        <v>28</v>
      </c>
      <c r="C610" s="608">
        <v>26782.14</v>
      </c>
    </row>
    <row r="611" spans="1:3" ht="15.75" x14ac:dyDescent="0.25">
      <c r="A611" s="23" t="s">
        <v>246</v>
      </c>
      <c r="B611" s="23" t="s">
        <v>28</v>
      </c>
      <c r="C611" s="608">
        <v>35183.15</v>
      </c>
    </row>
    <row r="612" spans="1:3" ht="15.75" x14ac:dyDescent="0.25">
      <c r="A612" s="23" t="s">
        <v>247</v>
      </c>
      <c r="B612" s="23" t="s">
        <v>28</v>
      </c>
      <c r="C612" s="608">
        <v>46184.36</v>
      </c>
    </row>
    <row r="613" spans="1:3" ht="15.75" x14ac:dyDescent="0.25">
      <c r="A613" s="23" t="s">
        <v>248</v>
      </c>
      <c r="B613" s="23" t="s">
        <v>28</v>
      </c>
      <c r="C613" s="608">
        <v>32891.1</v>
      </c>
    </row>
    <row r="614" spans="1:3" ht="15.75" x14ac:dyDescent="0.25">
      <c r="A614" s="626" t="s">
        <v>1503</v>
      </c>
      <c r="B614" s="23" t="s">
        <v>28</v>
      </c>
      <c r="C614" s="608">
        <v>39678.120000000003</v>
      </c>
    </row>
    <row r="615" spans="1:3" ht="15.75" x14ac:dyDescent="0.25">
      <c r="A615" s="75" t="s">
        <v>1076</v>
      </c>
      <c r="B615" s="23" t="s">
        <v>953</v>
      </c>
      <c r="C615" s="718">
        <v>41181.67</v>
      </c>
    </row>
    <row r="616" spans="1:3" ht="15.75" x14ac:dyDescent="0.25">
      <c r="A616" s="23" t="s">
        <v>249</v>
      </c>
      <c r="B616" s="23" t="s">
        <v>212</v>
      </c>
      <c r="C616" s="718">
        <v>47563.1</v>
      </c>
    </row>
    <row r="617" spans="1:3" ht="15.75" x14ac:dyDescent="0.25">
      <c r="A617" s="23" t="s">
        <v>952</v>
      </c>
      <c r="B617" s="342" t="s">
        <v>1000</v>
      </c>
      <c r="C617" s="718">
        <v>49937.72</v>
      </c>
    </row>
    <row r="618" spans="1:3" ht="15.75" x14ac:dyDescent="0.25">
      <c r="A618" s="771" t="s">
        <v>334</v>
      </c>
      <c r="B618" s="771"/>
      <c r="C618" s="421"/>
    </row>
    <row r="619" spans="1:3" ht="15.75" x14ac:dyDescent="0.25">
      <c r="A619" s="23" t="s">
        <v>335</v>
      </c>
      <c r="B619" s="23" t="s">
        <v>27</v>
      </c>
      <c r="C619" s="650">
        <v>105180.03</v>
      </c>
    </row>
    <row r="620" spans="1:3" ht="15.75" x14ac:dyDescent="0.25">
      <c r="A620" s="23" t="s">
        <v>336</v>
      </c>
      <c r="B620" s="23" t="s">
        <v>28</v>
      </c>
      <c r="C620" s="650">
        <v>68640.39</v>
      </c>
    </row>
    <row r="621" spans="1:3" ht="15.75" x14ac:dyDescent="0.25">
      <c r="A621" s="23" t="s">
        <v>337</v>
      </c>
      <c r="B621" s="23" t="s">
        <v>28</v>
      </c>
      <c r="C621" s="650">
        <v>73113.97</v>
      </c>
    </row>
    <row r="622" spans="1:3" ht="15.75" x14ac:dyDescent="0.25">
      <c r="A622" s="23" t="s">
        <v>947</v>
      </c>
      <c r="B622" s="23" t="s">
        <v>28</v>
      </c>
      <c r="C622" s="650">
        <v>67592.929999999993</v>
      </c>
    </row>
    <row r="623" spans="1:3" ht="15.75" x14ac:dyDescent="0.25">
      <c r="A623" s="23" t="s">
        <v>338</v>
      </c>
      <c r="B623" s="23" t="s">
        <v>136</v>
      </c>
      <c r="C623" s="650">
        <v>71447.039999999994</v>
      </c>
    </row>
    <row r="624" spans="1:3" ht="15.75" x14ac:dyDescent="0.25">
      <c r="A624" s="23" t="s">
        <v>339</v>
      </c>
      <c r="B624" s="23" t="s">
        <v>212</v>
      </c>
      <c r="C624" s="650">
        <v>61153.66</v>
      </c>
    </row>
    <row r="625" spans="1:4" ht="15.75" x14ac:dyDescent="0.25">
      <c r="A625" s="23" t="s">
        <v>340</v>
      </c>
      <c r="B625" s="23" t="s">
        <v>5</v>
      </c>
      <c r="C625" s="650">
        <v>77157.899999999994</v>
      </c>
    </row>
    <row r="626" spans="1:4" ht="15.75" x14ac:dyDescent="0.25">
      <c r="A626" s="771" t="s">
        <v>790</v>
      </c>
      <c r="B626" s="771"/>
      <c r="C626" s="421"/>
    </row>
    <row r="627" spans="1:4" ht="15.75" x14ac:dyDescent="0.25">
      <c r="A627" s="23" t="s">
        <v>791</v>
      </c>
      <c r="B627" s="23" t="s">
        <v>27</v>
      </c>
      <c r="C627" s="608">
        <v>92490.5</v>
      </c>
    </row>
    <row r="628" spans="1:4" ht="15.75" x14ac:dyDescent="0.25">
      <c r="A628" s="23" t="s">
        <v>792</v>
      </c>
      <c r="B628" s="23" t="s">
        <v>13</v>
      </c>
      <c r="C628" s="608">
        <v>88464.84</v>
      </c>
    </row>
    <row r="629" spans="1:4" ht="15.75" x14ac:dyDescent="0.25">
      <c r="A629" s="23" t="s">
        <v>793</v>
      </c>
      <c r="B629" s="23" t="s">
        <v>28</v>
      </c>
      <c r="C629" s="608">
        <v>66086.06</v>
      </c>
    </row>
    <row r="630" spans="1:4" ht="15.75" x14ac:dyDescent="0.25">
      <c r="A630" s="23" t="s">
        <v>794</v>
      </c>
      <c r="B630" s="23" t="s">
        <v>30</v>
      </c>
      <c r="C630" s="608">
        <v>94218.66</v>
      </c>
    </row>
    <row r="631" spans="1:4" ht="15.75" x14ac:dyDescent="0.25">
      <c r="A631" s="23" t="s">
        <v>795</v>
      </c>
      <c r="B631" s="27" t="s">
        <v>1035</v>
      </c>
      <c r="C631" s="608">
        <v>73694.5</v>
      </c>
    </row>
    <row r="632" spans="1:4" ht="15.75" x14ac:dyDescent="0.25">
      <c r="A632" s="23" t="s">
        <v>796</v>
      </c>
      <c r="B632" s="23" t="s">
        <v>5</v>
      </c>
      <c r="C632" s="608">
        <v>92352.55</v>
      </c>
    </row>
    <row r="633" spans="1:4" s="542" customFormat="1" ht="15.75" x14ac:dyDescent="0.25">
      <c r="A633" s="771" t="s">
        <v>1492</v>
      </c>
      <c r="B633" s="771"/>
      <c r="C633" s="608"/>
      <c r="D633" s="56"/>
    </row>
    <row r="634" spans="1:4" s="542" customFormat="1" ht="15.75" x14ac:dyDescent="0.25">
      <c r="A634" s="611" t="s">
        <v>1277</v>
      </c>
      <c r="B634" s="619" t="s">
        <v>27</v>
      </c>
      <c r="C634" s="714">
        <v>78389.179999999993</v>
      </c>
      <c r="D634" s="56"/>
    </row>
    <row r="635" spans="1:4" s="542" customFormat="1" ht="15.75" x14ac:dyDescent="0.25">
      <c r="A635" s="612" t="s">
        <v>1493</v>
      </c>
      <c r="B635" s="619" t="s">
        <v>19</v>
      </c>
      <c r="C635" s="714">
        <v>68778.95</v>
      </c>
      <c r="D635" s="56"/>
    </row>
    <row r="636" spans="1:4" s="542" customFormat="1" ht="15.75" x14ac:dyDescent="0.25">
      <c r="A636" s="613" t="s">
        <v>1494</v>
      </c>
      <c r="B636" s="619" t="s">
        <v>19</v>
      </c>
      <c r="C636" s="714">
        <v>71129.69</v>
      </c>
      <c r="D636" s="56"/>
    </row>
    <row r="637" spans="1:4" s="542" customFormat="1" ht="15.75" x14ac:dyDescent="0.25">
      <c r="A637" s="614" t="s">
        <v>278</v>
      </c>
      <c r="B637" s="619" t="s">
        <v>5</v>
      </c>
      <c r="C637" s="714">
        <v>37220.080000000002</v>
      </c>
      <c r="D637" s="56"/>
    </row>
    <row r="638" spans="1:4" s="542" customFormat="1" ht="15.75" x14ac:dyDescent="0.25">
      <c r="A638" s="615" t="s">
        <v>1495</v>
      </c>
      <c r="B638" s="619" t="s">
        <v>19</v>
      </c>
      <c r="C638" s="714">
        <v>82773.149999999994</v>
      </c>
      <c r="D638" s="56"/>
    </row>
    <row r="639" spans="1:4" s="542" customFormat="1" ht="15.75" x14ac:dyDescent="0.25">
      <c r="A639" s="616" t="s">
        <v>1496</v>
      </c>
      <c r="B639" s="619" t="s">
        <v>19</v>
      </c>
      <c r="C639" s="714">
        <v>84716.43</v>
      </c>
      <c r="D639" s="56"/>
    </row>
    <row r="640" spans="1:4" s="542" customFormat="1" ht="15.75" x14ac:dyDescent="0.25">
      <c r="A640" s="617" t="s">
        <v>1497</v>
      </c>
      <c r="B640" s="619" t="s">
        <v>1035</v>
      </c>
      <c r="C640" s="714">
        <v>63066.55</v>
      </c>
      <c r="D640" s="56"/>
    </row>
    <row r="641" spans="1:4" s="542" customFormat="1" ht="15.75" x14ac:dyDescent="0.25">
      <c r="A641" s="618" t="s">
        <v>1498</v>
      </c>
      <c r="B641" s="619" t="s">
        <v>19</v>
      </c>
      <c r="C641" s="714">
        <v>40283.17</v>
      </c>
      <c r="D641" s="56"/>
    </row>
    <row r="642" spans="1:4" ht="15.75" x14ac:dyDescent="0.25">
      <c r="A642" s="771" t="s">
        <v>207</v>
      </c>
      <c r="B642" s="771"/>
      <c r="C642" s="421"/>
    </row>
    <row r="643" spans="1:4" ht="15.75" x14ac:dyDescent="0.25">
      <c r="A643" s="24" t="s">
        <v>903</v>
      </c>
      <c r="B643" s="24" t="s">
        <v>27</v>
      </c>
      <c r="C643" s="608">
        <v>52548.94</v>
      </c>
    </row>
    <row r="644" spans="1:4" ht="15.75" x14ac:dyDescent="0.25">
      <c r="A644" s="24" t="s">
        <v>904</v>
      </c>
      <c r="B644" s="24" t="s">
        <v>28</v>
      </c>
      <c r="C644" s="608">
        <v>43352.97</v>
      </c>
    </row>
    <row r="645" spans="1:4" ht="15.75" x14ac:dyDescent="0.25">
      <c r="A645" s="88" t="s">
        <v>1070</v>
      </c>
      <c r="B645" s="24" t="s">
        <v>5</v>
      </c>
      <c r="C645" s="608">
        <v>39523.21</v>
      </c>
    </row>
    <row r="646" spans="1:4" s="542" customFormat="1" ht="15.75" x14ac:dyDescent="0.25">
      <c r="A646" s="637" t="s">
        <v>1513</v>
      </c>
      <c r="B646" s="24" t="s">
        <v>28</v>
      </c>
      <c r="C646" s="608">
        <v>41417.46</v>
      </c>
      <c r="D646" s="56"/>
    </row>
    <row r="647" spans="1:4" ht="15.75" x14ac:dyDescent="0.25">
      <c r="A647" s="771" t="s">
        <v>1020</v>
      </c>
      <c r="B647" s="771"/>
      <c r="C647" s="421"/>
    </row>
    <row r="648" spans="1:4" s="542" customFormat="1" ht="15.75" x14ac:dyDescent="0.25">
      <c r="A648" s="139" t="s">
        <v>1127</v>
      </c>
      <c r="B648" s="138" t="s">
        <v>27</v>
      </c>
      <c r="C648" s="648">
        <v>61061.21</v>
      </c>
      <c r="D648" s="56"/>
    </row>
    <row r="649" spans="1:4" ht="15.75" x14ac:dyDescent="0.25">
      <c r="A649" s="286" t="s">
        <v>1246</v>
      </c>
      <c r="B649" s="137" t="s">
        <v>19</v>
      </c>
      <c r="C649" s="648">
        <v>69067.91</v>
      </c>
    </row>
    <row r="650" spans="1:4" ht="15.75" x14ac:dyDescent="0.25">
      <c r="A650" s="451" t="s">
        <v>1363</v>
      </c>
      <c r="B650" s="451" t="s">
        <v>136</v>
      </c>
      <c r="C650" s="648">
        <v>55457.61</v>
      </c>
    </row>
    <row r="651" spans="1:4" ht="15.75" x14ac:dyDescent="0.25">
      <c r="A651" s="23" t="s">
        <v>414</v>
      </c>
      <c r="B651" s="23" t="s">
        <v>5</v>
      </c>
      <c r="C651" s="648">
        <v>46514.45</v>
      </c>
    </row>
    <row r="652" spans="1:4" ht="15.75" x14ac:dyDescent="0.25">
      <c r="A652" s="771" t="s">
        <v>200</v>
      </c>
      <c r="B652" s="771"/>
      <c r="C652" s="421"/>
    </row>
    <row r="653" spans="1:4" ht="15.75" x14ac:dyDescent="0.25">
      <c r="A653" s="23" t="s">
        <v>201</v>
      </c>
      <c r="B653" s="23" t="s">
        <v>27</v>
      </c>
      <c r="C653" s="682">
        <v>80667.199999999997</v>
      </c>
    </row>
    <row r="654" spans="1:4" ht="15.75" x14ac:dyDescent="0.25">
      <c r="A654" s="23" t="s">
        <v>202</v>
      </c>
      <c r="B654" s="23" t="s">
        <v>28</v>
      </c>
      <c r="C654" s="682">
        <v>55961.84</v>
      </c>
    </row>
    <row r="655" spans="1:4" ht="15.75" x14ac:dyDescent="0.25">
      <c r="A655" s="23" t="s">
        <v>203</v>
      </c>
      <c r="B655" s="23" t="s">
        <v>28</v>
      </c>
      <c r="C655" s="682">
        <v>55862.61</v>
      </c>
    </row>
    <row r="656" spans="1:4" ht="15.75" x14ac:dyDescent="0.25">
      <c r="A656" s="62" t="s">
        <v>1089</v>
      </c>
      <c r="B656" s="23" t="s">
        <v>1035</v>
      </c>
      <c r="C656" s="682">
        <v>46233.72</v>
      </c>
    </row>
    <row r="657" spans="1:4" ht="18" customHeight="1" x14ac:dyDescent="0.25">
      <c r="A657" s="80" t="s">
        <v>204</v>
      </c>
      <c r="B657" s="23" t="s">
        <v>28</v>
      </c>
      <c r="C657" s="682">
        <v>56680.22</v>
      </c>
    </row>
    <row r="658" spans="1:4" ht="15.75" x14ac:dyDescent="0.25">
      <c r="A658" s="33" t="s">
        <v>1088</v>
      </c>
      <c r="B658" s="23" t="s">
        <v>13</v>
      </c>
      <c r="C658" s="682">
        <v>59894.62</v>
      </c>
    </row>
    <row r="659" spans="1:4" ht="15.75" x14ac:dyDescent="0.25">
      <c r="A659" s="607" t="s">
        <v>1331</v>
      </c>
      <c r="B659" s="23" t="s">
        <v>5</v>
      </c>
      <c r="C659" s="682">
        <v>59933.81</v>
      </c>
    </row>
    <row r="660" spans="1:4" s="542" customFormat="1" ht="15.75" x14ac:dyDescent="0.25">
      <c r="A660" s="62" t="s">
        <v>1489</v>
      </c>
      <c r="B660" s="23" t="s">
        <v>136</v>
      </c>
      <c r="C660" s="700">
        <v>39050.550000000003</v>
      </c>
      <c r="D660" s="56"/>
    </row>
    <row r="661" spans="1:4" ht="15" customHeight="1" x14ac:dyDescent="0.25">
      <c r="A661" s="771" t="s">
        <v>357</v>
      </c>
      <c r="B661" s="771"/>
      <c r="C661" s="421"/>
    </row>
    <row r="662" spans="1:4" ht="15.75" x14ac:dyDescent="0.25">
      <c r="A662" s="23" t="s">
        <v>358</v>
      </c>
      <c r="B662" s="23" t="s">
        <v>27</v>
      </c>
      <c r="C662" s="608">
        <v>113897.18</v>
      </c>
    </row>
    <row r="663" spans="1:4" ht="15.75" x14ac:dyDescent="0.25">
      <c r="A663" s="23" t="s">
        <v>359</v>
      </c>
      <c r="B663" s="23" t="s">
        <v>360</v>
      </c>
      <c r="C663" s="608">
        <v>68512.210000000006</v>
      </c>
    </row>
    <row r="664" spans="1:4" ht="15.75" x14ac:dyDescent="0.25">
      <c r="A664" s="23" t="s">
        <v>361</v>
      </c>
      <c r="B664" s="23" t="s">
        <v>136</v>
      </c>
      <c r="C664" s="608">
        <v>100865.26</v>
      </c>
    </row>
    <row r="665" spans="1:4" ht="15.75" x14ac:dyDescent="0.25">
      <c r="A665" s="23" t="s">
        <v>1249</v>
      </c>
      <c r="B665" s="23" t="s">
        <v>362</v>
      </c>
      <c r="C665" s="608">
        <v>42727.9</v>
      </c>
    </row>
    <row r="666" spans="1:4" ht="15.75" x14ac:dyDescent="0.25">
      <c r="A666" s="644" t="s">
        <v>1520</v>
      </c>
      <c r="B666" s="321" t="s">
        <v>5</v>
      </c>
      <c r="C666" s="608">
        <v>51597</v>
      </c>
    </row>
    <row r="667" spans="1:4" ht="15.75" x14ac:dyDescent="0.25">
      <c r="A667" s="200" t="s">
        <v>1151</v>
      </c>
      <c r="B667" s="200" t="s">
        <v>1344</v>
      </c>
      <c r="C667" s="608">
        <v>70886.289999999994</v>
      </c>
    </row>
    <row r="668" spans="1:4" ht="15.75" x14ac:dyDescent="0.25">
      <c r="A668" s="777" t="s">
        <v>745</v>
      </c>
      <c r="B668" s="777"/>
      <c r="C668" s="421"/>
    </row>
    <row r="669" spans="1:4" ht="15.75" x14ac:dyDescent="0.25">
      <c r="A669" s="40" t="s">
        <v>746</v>
      </c>
      <c r="B669" s="40" t="s">
        <v>27</v>
      </c>
      <c r="C669" s="719">
        <v>47844.21</v>
      </c>
    </row>
    <row r="670" spans="1:4" ht="15.75" x14ac:dyDescent="0.25">
      <c r="A670" s="435" t="s">
        <v>748</v>
      </c>
      <c r="B670" s="40" t="s">
        <v>27</v>
      </c>
      <c r="C670" s="720">
        <v>34897.46</v>
      </c>
    </row>
    <row r="671" spans="1:4" ht="15.75" x14ac:dyDescent="0.25">
      <c r="A671" s="40" t="s">
        <v>747</v>
      </c>
      <c r="B671" s="40" t="s">
        <v>28</v>
      </c>
      <c r="C671" s="719">
        <v>63764.24</v>
      </c>
    </row>
    <row r="672" spans="1:4" ht="15.75" x14ac:dyDescent="0.25">
      <c r="A672" s="435" t="s">
        <v>1351</v>
      </c>
      <c r="B672" s="40" t="s">
        <v>28</v>
      </c>
      <c r="C672" s="720">
        <v>59323.13</v>
      </c>
    </row>
    <row r="673" spans="1:4" ht="15.75" x14ac:dyDescent="0.25">
      <c r="A673" s="24" t="s">
        <v>967</v>
      </c>
      <c r="B673" s="23" t="s">
        <v>1026</v>
      </c>
      <c r="C673" s="719">
        <v>73284.42</v>
      </c>
    </row>
    <row r="674" spans="1:4" ht="15.75" x14ac:dyDescent="0.25">
      <c r="A674" s="40" t="s">
        <v>748</v>
      </c>
      <c r="B674" s="40" t="s">
        <v>13</v>
      </c>
      <c r="C674" s="719">
        <v>27807.66</v>
      </c>
    </row>
    <row r="675" spans="1:4" ht="15.75" x14ac:dyDescent="0.25">
      <c r="A675" s="435" t="s">
        <v>1352</v>
      </c>
      <c r="B675" s="40" t="s">
        <v>13</v>
      </c>
      <c r="C675" s="720">
        <v>51764.58</v>
      </c>
    </row>
    <row r="676" spans="1:4" ht="15.75" x14ac:dyDescent="0.25">
      <c r="A676" s="511" t="s">
        <v>1409</v>
      </c>
      <c r="B676" s="23" t="s">
        <v>30</v>
      </c>
      <c r="C676" s="721">
        <v>56444.44</v>
      </c>
    </row>
    <row r="677" spans="1:4" ht="15.75" x14ac:dyDescent="0.25">
      <c r="A677" s="24" t="s">
        <v>966</v>
      </c>
      <c r="B677" s="23" t="s">
        <v>30</v>
      </c>
      <c r="C677" s="719">
        <v>57308.160000000003</v>
      </c>
    </row>
    <row r="678" spans="1:4" ht="15.75" x14ac:dyDescent="0.25">
      <c r="A678" s="24" t="s">
        <v>1208</v>
      </c>
      <c r="B678" s="24" t="s">
        <v>5</v>
      </c>
      <c r="C678" s="719">
        <v>53068.41</v>
      </c>
    </row>
    <row r="679" spans="1:4" ht="15.75" x14ac:dyDescent="0.25">
      <c r="A679" s="109" t="s">
        <v>1350</v>
      </c>
      <c r="B679" s="24" t="s">
        <v>5</v>
      </c>
      <c r="C679" s="720">
        <v>67568.52</v>
      </c>
    </row>
    <row r="680" spans="1:4" ht="15.75" x14ac:dyDescent="0.25">
      <c r="A680" s="778" t="s">
        <v>921</v>
      </c>
      <c r="B680" s="778"/>
      <c r="C680" s="421"/>
    </row>
    <row r="681" spans="1:4" s="542" customFormat="1" ht="15.75" x14ac:dyDescent="0.25">
      <c r="A681" s="330" t="s">
        <v>1267</v>
      </c>
      <c r="B681" s="40" t="s">
        <v>27</v>
      </c>
      <c r="C681" s="650">
        <v>49743.75</v>
      </c>
      <c r="D681" s="56"/>
    </row>
    <row r="682" spans="1:4" ht="15.75" x14ac:dyDescent="0.25">
      <c r="A682" s="40" t="s">
        <v>488</v>
      </c>
      <c r="B682" s="40" t="s">
        <v>28</v>
      </c>
      <c r="C682" s="650">
        <v>29997.119999999999</v>
      </c>
    </row>
    <row r="683" spans="1:4" ht="31.5" x14ac:dyDescent="0.25">
      <c r="A683" s="467" t="s">
        <v>1374</v>
      </c>
      <c r="B683" s="469" t="s">
        <v>1376</v>
      </c>
      <c r="C683" s="650">
        <v>35800.68</v>
      </c>
    </row>
    <row r="684" spans="1:4" ht="15.75" x14ac:dyDescent="0.25">
      <c r="A684" s="40" t="s">
        <v>489</v>
      </c>
      <c r="B684" s="40" t="s">
        <v>5</v>
      </c>
      <c r="C684" s="722">
        <v>51334.76</v>
      </c>
    </row>
    <row r="685" spans="1:4" ht="15.75" x14ac:dyDescent="0.25">
      <c r="A685" s="331" t="s">
        <v>1268</v>
      </c>
      <c r="B685" s="40" t="s">
        <v>136</v>
      </c>
      <c r="C685" s="650">
        <v>25229.17</v>
      </c>
    </row>
    <row r="686" spans="1:4" ht="15.75" x14ac:dyDescent="0.25">
      <c r="A686" s="466" t="s">
        <v>1373</v>
      </c>
      <c r="B686" s="40" t="s">
        <v>136</v>
      </c>
      <c r="C686" s="650">
        <v>31478.48</v>
      </c>
    </row>
    <row r="687" spans="1:4" ht="15.75" x14ac:dyDescent="0.25">
      <c r="A687" s="468" t="s">
        <v>1375</v>
      </c>
      <c r="B687" s="469" t="s">
        <v>1035</v>
      </c>
      <c r="C687" s="650">
        <v>17327.43</v>
      </c>
    </row>
    <row r="688" spans="1:4" ht="15.75" x14ac:dyDescent="0.25">
      <c r="A688" s="465" t="s">
        <v>1372</v>
      </c>
      <c r="B688" s="469" t="s">
        <v>1035</v>
      </c>
      <c r="C688" s="650">
        <v>7306.93</v>
      </c>
    </row>
    <row r="689" spans="1:3" ht="15.75" x14ac:dyDescent="0.25">
      <c r="A689" s="464" t="s">
        <v>1269</v>
      </c>
      <c r="B689" s="332" t="s">
        <v>1035</v>
      </c>
      <c r="C689" s="650">
        <v>37363.660000000003</v>
      </c>
    </row>
    <row r="690" spans="1:3" ht="15.75" x14ac:dyDescent="0.25">
      <c r="A690" s="774" t="s">
        <v>1084</v>
      </c>
      <c r="B690" s="775"/>
      <c r="C690" s="421"/>
    </row>
    <row r="691" spans="1:3" ht="15.75" x14ac:dyDescent="0.25">
      <c r="A691" s="225" t="s">
        <v>1204</v>
      </c>
      <c r="B691" s="225" t="s">
        <v>27</v>
      </c>
      <c r="C691" s="655" t="s">
        <v>1431</v>
      </c>
    </row>
    <row r="692" spans="1:3" ht="15.75" x14ac:dyDescent="0.25">
      <c r="A692" s="23" t="s">
        <v>744</v>
      </c>
      <c r="B692" s="23" t="s">
        <v>212</v>
      </c>
      <c r="C692" s="655" t="s">
        <v>1432</v>
      </c>
    </row>
    <row r="693" spans="1:3" ht="15.75" x14ac:dyDescent="0.25">
      <c r="A693" s="776" t="s">
        <v>977</v>
      </c>
      <c r="B693" s="776"/>
      <c r="C693" s="421"/>
    </row>
    <row r="694" spans="1:3" ht="15.75" x14ac:dyDescent="0.25">
      <c r="A694" s="24" t="s">
        <v>753</v>
      </c>
      <c r="B694" s="23" t="s">
        <v>27</v>
      </c>
      <c r="C694" s="608">
        <v>69856.62</v>
      </c>
    </row>
    <row r="695" spans="1:3" ht="15.75" x14ac:dyDescent="0.25">
      <c r="A695" s="569" t="s">
        <v>1450</v>
      </c>
      <c r="B695" s="24" t="s">
        <v>5</v>
      </c>
      <c r="C695" s="608">
        <v>35674.17</v>
      </c>
    </row>
    <row r="696" spans="1:3" ht="15.75" x14ac:dyDescent="0.25">
      <c r="A696" s="383"/>
      <c r="B696" s="383"/>
      <c r="C696" s="420"/>
    </row>
  </sheetData>
  <mergeCells count="86">
    <mergeCell ref="A4:B4"/>
    <mergeCell ref="A14:B14"/>
    <mergeCell ref="A22:B22"/>
    <mergeCell ref="A2:C2"/>
    <mergeCell ref="A1:C1"/>
    <mergeCell ref="A29:B29"/>
    <mergeCell ref="A42:B42"/>
    <mergeCell ref="A49:B49"/>
    <mergeCell ref="A55:B55"/>
    <mergeCell ref="A64:B64"/>
    <mergeCell ref="A69:B69"/>
    <mergeCell ref="A78:B78"/>
    <mergeCell ref="A84:B84"/>
    <mergeCell ref="A91:B91"/>
    <mergeCell ref="A98:B98"/>
    <mergeCell ref="A105:B105"/>
    <mergeCell ref="A112:B112"/>
    <mergeCell ref="A120:B120"/>
    <mergeCell ref="A132:B132"/>
    <mergeCell ref="A142:B142"/>
    <mergeCell ref="A151:B151"/>
    <mergeCell ref="A159:B159"/>
    <mergeCell ref="A168:B168"/>
    <mergeCell ref="A179:B179"/>
    <mergeCell ref="A187:B187"/>
    <mergeCell ref="A196:B196"/>
    <mergeCell ref="A202:B202"/>
    <mergeCell ref="A210:B210"/>
    <mergeCell ref="A218:B218"/>
    <mergeCell ref="A226:B226"/>
    <mergeCell ref="A235:B235"/>
    <mergeCell ref="A243:B243"/>
    <mergeCell ref="A249:B249"/>
    <mergeCell ref="A254:B254"/>
    <mergeCell ref="A257:B257"/>
    <mergeCell ref="A266:B266"/>
    <mergeCell ref="A275:B275"/>
    <mergeCell ref="A282:B282"/>
    <mergeCell ref="A290:B290"/>
    <mergeCell ref="A296:B296"/>
    <mergeCell ref="A307:B307"/>
    <mergeCell ref="A318:B318"/>
    <mergeCell ref="A328:B328"/>
    <mergeCell ref="A332:B332"/>
    <mergeCell ref="A338:B338"/>
    <mergeCell ref="A349:B349"/>
    <mergeCell ref="A358:B358"/>
    <mergeCell ref="A362:B362"/>
    <mergeCell ref="A369:B369"/>
    <mergeCell ref="A383:B383"/>
    <mergeCell ref="A391:B391"/>
    <mergeCell ref="A397:B397"/>
    <mergeCell ref="A406:B406"/>
    <mergeCell ref="A417:B417"/>
    <mergeCell ref="A470:B470"/>
    <mergeCell ref="A518:B518"/>
    <mergeCell ref="A527:B527"/>
    <mergeCell ref="A534:B534"/>
    <mergeCell ref="A543:B543"/>
    <mergeCell ref="A427:B427"/>
    <mergeCell ref="A436:B436"/>
    <mergeCell ref="A442:B442"/>
    <mergeCell ref="A451:B451"/>
    <mergeCell ref="A460:B460"/>
    <mergeCell ref="A479:B479"/>
    <mergeCell ref="A489:B489"/>
    <mergeCell ref="A496:B496"/>
    <mergeCell ref="A504:B504"/>
    <mergeCell ref="A511:B511"/>
    <mergeCell ref="A626:B626"/>
    <mergeCell ref="A642:B642"/>
    <mergeCell ref="A690:B690"/>
    <mergeCell ref="A693:B693"/>
    <mergeCell ref="A647:B647"/>
    <mergeCell ref="A652:B652"/>
    <mergeCell ref="A661:B661"/>
    <mergeCell ref="A668:B668"/>
    <mergeCell ref="A680:B680"/>
    <mergeCell ref="A633:B633"/>
    <mergeCell ref="A550:B550"/>
    <mergeCell ref="A561:B561"/>
    <mergeCell ref="A596:B596"/>
    <mergeCell ref="A608:B608"/>
    <mergeCell ref="A618:B618"/>
    <mergeCell ref="A570:B570"/>
    <mergeCell ref="A588:B588"/>
  </mergeCells>
  <pageMargins left="0.7" right="0.7" top="0.75" bottom="0.75" header="0.3" footer="0.3"/>
  <pageSetup paperSize="9" scale="47" orientation="portrait" r:id="rId1"/>
  <rowBreaks count="9" manualBreakCount="9">
    <brk id="63" max="3" man="1"/>
    <brk id="119" max="3" man="1"/>
    <brk id="186" max="3" man="1"/>
    <brk id="253" max="3" man="1"/>
    <brk id="337" max="3" man="1"/>
    <brk id="416" max="3" man="1"/>
    <brk id="503" max="3" man="1"/>
    <brk id="560" max="3" man="1"/>
    <brk id="641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view="pageBreakPreview" zoomScaleNormal="100" zoomScaleSheetLayoutView="100" workbookViewId="0">
      <selection activeCell="F82" sqref="F82"/>
    </sheetView>
  </sheetViews>
  <sheetFormatPr defaultRowHeight="15.75" x14ac:dyDescent="0.25"/>
  <cols>
    <col min="1" max="1" width="39.140625" style="6" customWidth="1"/>
    <col min="2" max="2" width="40" style="6" customWidth="1"/>
    <col min="3" max="3" width="16.7109375" style="104" customWidth="1"/>
    <col min="4" max="4" width="9.140625" style="56"/>
    <col min="5" max="5" width="25.85546875" style="56" customWidth="1"/>
    <col min="6" max="6" width="24" style="6" customWidth="1"/>
    <col min="7" max="16384" width="9.140625" style="6"/>
  </cols>
  <sheetData>
    <row r="1" spans="1:3" x14ac:dyDescent="0.25">
      <c r="A1" s="730" t="s">
        <v>0</v>
      </c>
      <c r="B1" s="730"/>
      <c r="C1" s="731"/>
    </row>
    <row r="2" spans="1:3" ht="36.75" customHeight="1" x14ac:dyDescent="0.25">
      <c r="A2" s="799" t="s">
        <v>1345</v>
      </c>
      <c r="B2" s="799"/>
      <c r="C2" s="800"/>
    </row>
    <row r="3" spans="1:3" ht="47.25" x14ac:dyDescent="0.25">
      <c r="A3" s="4" t="s">
        <v>1</v>
      </c>
      <c r="B3" s="5" t="s">
        <v>2</v>
      </c>
      <c r="C3" s="251" t="s">
        <v>3</v>
      </c>
    </row>
    <row r="4" spans="1:3" x14ac:dyDescent="0.25">
      <c r="A4" s="771" t="s">
        <v>51</v>
      </c>
      <c r="B4" s="771"/>
      <c r="C4" s="427"/>
    </row>
    <row r="5" spans="1:3" x14ac:dyDescent="0.25">
      <c r="A5" s="29" t="s">
        <v>52</v>
      </c>
      <c r="B5" s="29" t="s">
        <v>27</v>
      </c>
      <c r="C5" s="723">
        <v>44913.88</v>
      </c>
    </row>
    <row r="6" spans="1:3" x14ac:dyDescent="0.25">
      <c r="A6" s="29" t="s">
        <v>53</v>
      </c>
      <c r="B6" s="48" t="s">
        <v>19</v>
      </c>
      <c r="C6" s="723">
        <v>30297.21</v>
      </c>
    </row>
    <row r="7" spans="1:3" x14ac:dyDescent="0.25">
      <c r="A7" s="29" t="s">
        <v>54</v>
      </c>
      <c r="B7" s="48" t="s">
        <v>185</v>
      </c>
      <c r="C7" s="723">
        <v>30214.34</v>
      </c>
    </row>
    <row r="8" spans="1:3" x14ac:dyDescent="0.25">
      <c r="A8" s="735" t="s">
        <v>155</v>
      </c>
      <c r="B8" s="798"/>
      <c r="C8" s="427"/>
    </row>
    <row r="9" spans="1:3" ht="15.75" customHeight="1" x14ac:dyDescent="0.25">
      <c r="A9" s="48" t="s">
        <v>156</v>
      </c>
      <c r="B9" s="48" t="s">
        <v>27</v>
      </c>
      <c r="C9" s="688">
        <v>57851.59</v>
      </c>
    </row>
    <row r="10" spans="1:3" x14ac:dyDescent="0.25">
      <c r="A10" s="49" t="s">
        <v>157</v>
      </c>
      <c r="B10" s="140" t="s">
        <v>19</v>
      </c>
      <c r="C10" s="655">
        <v>38814.65</v>
      </c>
    </row>
    <row r="11" spans="1:3" x14ac:dyDescent="0.25">
      <c r="A11" s="141" t="s">
        <v>1128</v>
      </c>
      <c r="B11" s="48" t="s">
        <v>199</v>
      </c>
      <c r="C11" s="655">
        <v>44187.08</v>
      </c>
    </row>
    <row r="12" spans="1:3" x14ac:dyDescent="0.25">
      <c r="A12" s="770" t="s">
        <v>62</v>
      </c>
      <c r="B12" s="770"/>
      <c r="C12" s="428"/>
    </row>
    <row r="13" spans="1:3" x14ac:dyDescent="0.25">
      <c r="A13" s="50" t="s">
        <v>63</v>
      </c>
      <c r="B13" s="48" t="s">
        <v>27</v>
      </c>
      <c r="C13" s="608">
        <v>62842.28</v>
      </c>
    </row>
    <row r="14" spans="1:3" ht="18.75" customHeight="1" x14ac:dyDescent="0.25">
      <c r="A14" s="606" t="s">
        <v>309</v>
      </c>
      <c r="B14" s="222" t="s">
        <v>19</v>
      </c>
      <c r="C14" s="608">
        <v>62610.6</v>
      </c>
    </row>
    <row r="15" spans="1:3" x14ac:dyDescent="0.25">
      <c r="A15" s="357" t="s">
        <v>1286</v>
      </c>
      <c r="B15" s="222" t="s">
        <v>19</v>
      </c>
      <c r="C15" s="608">
        <v>50705</v>
      </c>
    </row>
    <row r="16" spans="1:3" x14ac:dyDescent="0.25">
      <c r="A16" s="185" t="s">
        <v>1194</v>
      </c>
      <c r="B16" s="222" t="s">
        <v>185</v>
      </c>
      <c r="C16" s="608">
        <v>47095.26</v>
      </c>
    </row>
    <row r="17" spans="1:3" x14ac:dyDescent="0.25">
      <c r="A17" s="739" t="s">
        <v>836</v>
      </c>
      <c r="B17" s="791"/>
      <c r="C17" s="419"/>
    </row>
    <row r="18" spans="1:3" ht="15.75" customHeight="1" x14ac:dyDescent="0.25">
      <c r="A18" s="27" t="s">
        <v>837</v>
      </c>
      <c r="B18" s="23" t="s">
        <v>27</v>
      </c>
      <c r="C18" s="724">
        <v>65472.160000000003</v>
      </c>
    </row>
    <row r="19" spans="1:3" x14ac:dyDescent="0.25">
      <c r="A19" s="23" t="s">
        <v>838</v>
      </c>
      <c r="B19" s="23" t="s">
        <v>28</v>
      </c>
      <c r="C19" s="724">
        <v>49164.45</v>
      </c>
    </row>
    <row r="20" spans="1:3" x14ac:dyDescent="0.25">
      <c r="A20" s="88" t="s">
        <v>1054</v>
      </c>
      <c r="B20" s="23" t="s">
        <v>212</v>
      </c>
      <c r="C20" s="724">
        <v>43286.36</v>
      </c>
    </row>
    <row r="21" spans="1:3" x14ac:dyDescent="0.25">
      <c r="A21" s="771" t="s">
        <v>1095</v>
      </c>
      <c r="B21" s="770"/>
      <c r="C21" s="253"/>
    </row>
    <row r="22" spans="1:3" x14ac:dyDescent="0.25">
      <c r="A22" s="23" t="s">
        <v>666</v>
      </c>
      <c r="B22" s="23" t="s">
        <v>27</v>
      </c>
      <c r="C22" s="608">
        <v>61315.44</v>
      </c>
    </row>
    <row r="23" spans="1:3" x14ac:dyDescent="0.25">
      <c r="A23" s="143" t="s">
        <v>1177</v>
      </c>
      <c r="B23" s="199" t="s">
        <v>28</v>
      </c>
      <c r="C23" s="608">
        <v>42056.45</v>
      </c>
    </row>
    <row r="24" spans="1:3" x14ac:dyDescent="0.25">
      <c r="A24" s="579" t="s">
        <v>1463</v>
      </c>
      <c r="B24" s="23" t="s">
        <v>212</v>
      </c>
      <c r="C24" s="608">
        <v>49440.15</v>
      </c>
    </row>
    <row r="25" spans="1:3" x14ac:dyDescent="0.25">
      <c r="A25" s="770" t="s">
        <v>217</v>
      </c>
      <c r="B25" s="770"/>
      <c r="C25" s="427"/>
    </row>
    <row r="26" spans="1:3" x14ac:dyDescent="0.25">
      <c r="A26" s="186" t="s">
        <v>1164</v>
      </c>
      <c r="B26" s="23" t="s">
        <v>27</v>
      </c>
      <c r="C26" s="649">
        <v>55791.68</v>
      </c>
    </row>
    <row r="27" spans="1:3" x14ac:dyDescent="0.25">
      <c r="A27" s="471" t="s">
        <v>1007</v>
      </c>
      <c r="B27" s="23" t="s">
        <v>19</v>
      </c>
      <c r="C27" s="649">
        <v>41844.54</v>
      </c>
    </row>
    <row r="28" spans="1:3" x14ac:dyDescent="0.25">
      <c r="A28" s="359" t="s">
        <v>1287</v>
      </c>
      <c r="B28" s="23" t="s">
        <v>199</v>
      </c>
      <c r="C28" s="649">
        <v>17793.810000000001</v>
      </c>
    </row>
    <row r="29" spans="1:3" x14ac:dyDescent="0.25">
      <c r="A29" s="792" t="s">
        <v>1096</v>
      </c>
      <c r="B29" s="792"/>
      <c r="C29" s="427"/>
    </row>
    <row r="30" spans="1:3" x14ac:dyDescent="0.25">
      <c r="A30" s="24" t="s">
        <v>780</v>
      </c>
      <c r="B30" s="24" t="s">
        <v>1027</v>
      </c>
      <c r="C30" s="608">
        <v>80266.48</v>
      </c>
    </row>
    <row r="31" spans="1:3" ht="18.75" customHeight="1" x14ac:dyDescent="0.25">
      <c r="A31" s="24" t="s">
        <v>781</v>
      </c>
      <c r="B31" s="24" t="s">
        <v>19</v>
      </c>
      <c r="C31" s="608">
        <v>52264.21</v>
      </c>
    </row>
    <row r="32" spans="1:3" ht="18.75" customHeight="1" x14ac:dyDescent="0.25">
      <c r="A32" s="363" t="s">
        <v>1289</v>
      </c>
      <c r="B32" s="24" t="s">
        <v>199</v>
      </c>
      <c r="C32" s="608">
        <v>51436.77</v>
      </c>
    </row>
    <row r="33" spans="1:3" x14ac:dyDescent="0.25">
      <c r="A33" s="770" t="s">
        <v>500</v>
      </c>
      <c r="B33" s="770"/>
      <c r="C33" s="427"/>
    </row>
    <row r="34" spans="1:3" x14ac:dyDescent="0.25">
      <c r="A34" s="23" t="s">
        <v>501</v>
      </c>
      <c r="B34" s="23" t="s">
        <v>27</v>
      </c>
      <c r="C34" s="608">
        <v>61692.7</v>
      </c>
    </row>
    <row r="35" spans="1:3" x14ac:dyDescent="0.25">
      <c r="A35" s="609" t="s">
        <v>1490</v>
      </c>
      <c r="B35" s="228" t="s">
        <v>30</v>
      </c>
      <c r="C35" s="608">
        <v>48665.99</v>
      </c>
    </row>
    <row r="36" spans="1:3" ht="16.5" customHeight="1" x14ac:dyDescent="0.25">
      <c r="A36" s="185" t="s">
        <v>1183</v>
      </c>
      <c r="B36" s="200" t="s">
        <v>5</v>
      </c>
      <c r="C36" s="608">
        <v>60821.36</v>
      </c>
    </row>
    <row r="37" spans="1:3" ht="16.5" customHeight="1" x14ac:dyDescent="0.25">
      <c r="A37" s="770" t="s">
        <v>650</v>
      </c>
      <c r="B37" s="770"/>
      <c r="C37" s="427"/>
    </row>
    <row r="38" spans="1:3" ht="18" customHeight="1" x14ac:dyDescent="0.25">
      <c r="A38" s="23" t="s">
        <v>651</v>
      </c>
      <c r="B38" s="23" t="s">
        <v>27</v>
      </c>
      <c r="C38" s="608">
        <v>75874.03</v>
      </c>
    </row>
    <row r="39" spans="1:3" ht="19.5" customHeight="1" x14ac:dyDescent="0.25">
      <c r="A39" s="27" t="s">
        <v>652</v>
      </c>
      <c r="B39" s="23" t="s">
        <v>1035</v>
      </c>
      <c r="C39" s="608">
        <v>23382.71</v>
      </c>
    </row>
    <row r="40" spans="1:3" ht="15.75" customHeight="1" x14ac:dyDescent="0.25">
      <c r="A40" s="23" t="s">
        <v>653</v>
      </c>
      <c r="B40" s="23" t="s">
        <v>212</v>
      </c>
      <c r="C40" s="608">
        <v>31879.26</v>
      </c>
    </row>
    <row r="41" spans="1:3" ht="19.5" customHeight="1" x14ac:dyDescent="0.25">
      <c r="A41" s="23" t="s">
        <v>654</v>
      </c>
      <c r="B41" s="23" t="s">
        <v>19</v>
      </c>
      <c r="C41" s="608">
        <v>51166.14</v>
      </c>
    </row>
    <row r="42" spans="1:3" ht="32.25" customHeight="1" x14ac:dyDescent="0.25">
      <c r="A42" s="793" t="s">
        <v>479</v>
      </c>
      <c r="B42" s="794"/>
      <c r="C42" s="427"/>
    </row>
    <row r="43" spans="1:3" x14ac:dyDescent="0.25">
      <c r="A43" s="23" t="s">
        <v>480</v>
      </c>
      <c r="B43" s="23" t="s">
        <v>27</v>
      </c>
      <c r="C43" s="714">
        <v>76513.320000000007</v>
      </c>
    </row>
    <row r="44" spans="1:3" x14ac:dyDescent="0.25">
      <c r="A44" s="23" t="s">
        <v>481</v>
      </c>
      <c r="B44" s="23" t="s">
        <v>19</v>
      </c>
      <c r="C44" s="714">
        <v>58236.95</v>
      </c>
    </row>
    <row r="45" spans="1:3" x14ac:dyDescent="0.25">
      <c r="A45" s="144" t="s">
        <v>958</v>
      </c>
      <c r="B45" s="145" t="s">
        <v>19</v>
      </c>
      <c r="C45" s="714">
        <v>36898.65</v>
      </c>
    </row>
    <row r="46" spans="1:3" x14ac:dyDescent="0.25">
      <c r="A46" s="23" t="s">
        <v>482</v>
      </c>
      <c r="B46" s="23" t="s">
        <v>199</v>
      </c>
      <c r="C46" s="714">
        <v>28116.58</v>
      </c>
    </row>
    <row r="47" spans="1:3" x14ac:dyDescent="0.25">
      <c r="A47" s="733" t="s">
        <v>180</v>
      </c>
      <c r="B47" s="795"/>
      <c r="C47" s="427"/>
    </row>
    <row r="48" spans="1:3" x14ac:dyDescent="0.25">
      <c r="A48" s="23" t="s">
        <v>181</v>
      </c>
      <c r="B48" s="23" t="s">
        <v>27</v>
      </c>
      <c r="C48" s="724">
        <v>62604.66</v>
      </c>
    </row>
    <row r="49" spans="1:5" x14ac:dyDescent="0.25">
      <c r="A49" s="23" t="s">
        <v>182</v>
      </c>
      <c r="B49" s="23" t="s">
        <v>199</v>
      </c>
      <c r="C49" s="724">
        <v>37075.019999999997</v>
      </c>
    </row>
    <row r="50" spans="1:5" x14ac:dyDescent="0.25">
      <c r="A50" s="170" t="s">
        <v>183</v>
      </c>
      <c r="B50" s="23" t="s">
        <v>28</v>
      </c>
      <c r="C50" s="724">
        <v>53833.11</v>
      </c>
    </row>
    <row r="51" spans="1:5" x14ac:dyDescent="0.25">
      <c r="A51" s="771" t="s">
        <v>787</v>
      </c>
      <c r="B51" s="771"/>
      <c r="C51" s="427"/>
    </row>
    <row r="52" spans="1:5" x14ac:dyDescent="0.25">
      <c r="A52" s="23" t="s">
        <v>788</v>
      </c>
      <c r="B52" s="23" t="s">
        <v>27</v>
      </c>
      <c r="C52" s="650">
        <v>58256.1</v>
      </c>
    </row>
    <row r="53" spans="1:5" x14ac:dyDescent="0.25">
      <c r="A53" s="23" t="s">
        <v>789</v>
      </c>
      <c r="B53" s="23" t="s">
        <v>19</v>
      </c>
      <c r="C53" s="650">
        <v>49171.07</v>
      </c>
    </row>
    <row r="54" spans="1:5" x14ac:dyDescent="0.25">
      <c r="A54" s="479" t="s">
        <v>1392</v>
      </c>
      <c r="B54" s="480" t="s">
        <v>185</v>
      </c>
      <c r="C54" s="650">
        <v>33214.379999999997</v>
      </c>
    </row>
    <row r="55" spans="1:5" x14ac:dyDescent="0.25">
      <c r="A55" s="733" t="s">
        <v>1019</v>
      </c>
      <c r="B55" s="733"/>
      <c r="C55" s="427"/>
    </row>
    <row r="56" spans="1:5" x14ac:dyDescent="0.25">
      <c r="A56" s="23" t="s">
        <v>908</v>
      </c>
      <c r="B56" s="23" t="s">
        <v>27</v>
      </c>
      <c r="C56" s="608" t="s">
        <v>1456</v>
      </c>
    </row>
    <row r="57" spans="1:5" ht="16.5" customHeight="1" x14ac:dyDescent="0.25">
      <c r="A57" s="350" t="s">
        <v>1281</v>
      </c>
      <c r="B57" s="351" t="s">
        <v>212</v>
      </c>
      <c r="C57" s="608">
        <v>35289.629999999997</v>
      </c>
    </row>
    <row r="58" spans="1:5" s="542" customFormat="1" x14ac:dyDescent="0.25">
      <c r="A58" s="573" t="s">
        <v>1458</v>
      </c>
      <c r="B58" s="352" t="s">
        <v>212</v>
      </c>
      <c r="C58" s="608" t="s">
        <v>1457</v>
      </c>
      <c r="D58" s="56"/>
      <c r="E58" s="56"/>
    </row>
    <row r="59" spans="1:5" s="542" customFormat="1" x14ac:dyDescent="0.25">
      <c r="A59" s="574" t="s">
        <v>1193</v>
      </c>
      <c r="B59" s="352" t="s">
        <v>28</v>
      </c>
      <c r="C59" s="608" t="s">
        <v>1459</v>
      </c>
      <c r="D59" s="56"/>
      <c r="E59" s="56"/>
    </row>
    <row r="60" spans="1:5" x14ac:dyDescent="0.25">
      <c r="A60" s="779" t="s">
        <v>55</v>
      </c>
      <c r="B60" s="779"/>
      <c r="C60" s="427"/>
    </row>
    <row r="61" spans="1:5" x14ac:dyDescent="0.25">
      <c r="A61" s="40" t="s">
        <v>909</v>
      </c>
      <c r="B61" s="40" t="s">
        <v>27</v>
      </c>
      <c r="C61" s="648">
        <v>65990.820000000007</v>
      </c>
    </row>
    <row r="62" spans="1:5" x14ac:dyDescent="0.25">
      <c r="A62" s="40" t="s">
        <v>910</v>
      </c>
      <c r="B62" s="40" t="s">
        <v>28</v>
      </c>
      <c r="C62" s="648">
        <v>38489.49</v>
      </c>
    </row>
    <row r="63" spans="1:5" x14ac:dyDescent="0.25">
      <c r="A63" s="107" t="s">
        <v>1101</v>
      </c>
      <c r="B63" s="51" t="s">
        <v>199</v>
      </c>
      <c r="C63" s="253">
        <v>32648.62</v>
      </c>
    </row>
    <row r="64" spans="1:5" x14ac:dyDescent="0.25">
      <c r="A64" s="51" t="s">
        <v>934</v>
      </c>
      <c r="B64" s="40" t="s">
        <v>56</v>
      </c>
      <c r="C64" s="648">
        <v>23920.65</v>
      </c>
    </row>
    <row r="65" spans="1:5" x14ac:dyDescent="0.25">
      <c r="A65" s="733" t="s">
        <v>797</v>
      </c>
      <c r="B65" s="795"/>
      <c r="C65" s="427"/>
    </row>
    <row r="66" spans="1:5" x14ac:dyDescent="0.25">
      <c r="A66" s="402" t="s">
        <v>1319</v>
      </c>
      <c r="B66" s="23" t="s">
        <v>27</v>
      </c>
      <c r="C66" s="718">
        <v>64080.75</v>
      </c>
    </row>
    <row r="67" spans="1:5" x14ac:dyDescent="0.25">
      <c r="A67" s="403" t="s">
        <v>1320</v>
      </c>
      <c r="B67" s="401" t="s">
        <v>185</v>
      </c>
      <c r="C67" s="718">
        <v>29487.119999999999</v>
      </c>
    </row>
    <row r="68" spans="1:5" x14ac:dyDescent="0.25">
      <c r="A68" s="739" t="s">
        <v>798</v>
      </c>
      <c r="B68" s="796"/>
      <c r="C68" s="427"/>
    </row>
    <row r="69" spans="1:5" x14ac:dyDescent="0.25">
      <c r="A69" s="354" t="s">
        <v>1283</v>
      </c>
      <c r="B69" s="23" t="s">
        <v>27</v>
      </c>
      <c r="C69" s="714">
        <v>57167.53</v>
      </c>
    </row>
    <row r="70" spans="1:5" x14ac:dyDescent="0.25">
      <c r="A70" s="23" t="s">
        <v>799</v>
      </c>
      <c r="B70" s="23" t="s">
        <v>28</v>
      </c>
      <c r="C70" s="714">
        <v>48844.42</v>
      </c>
    </row>
    <row r="71" spans="1:5" x14ac:dyDescent="0.25">
      <c r="A71" s="562" t="s">
        <v>1447</v>
      </c>
      <c r="B71" s="51" t="s">
        <v>199</v>
      </c>
      <c r="C71" s="714">
        <v>48059.89</v>
      </c>
    </row>
    <row r="72" spans="1:5" x14ac:dyDescent="0.25">
      <c r="A72" s="23" t="s">
        <v>985</v>
      </c>
      <c r="B72" s="23" t="s">
        <v>65</v>
      </c>
      <c r="C72" s="714">
        <v>50888.63</v>
      </c>
    </row>
    <row r="73" spans="1:5" x14ac:dyDescent="0.25">
      <c r="A73" s="733" t="s">
        <v>205</v>
      </c>
      <c r="B73" s="795"/>
      <c r="C73" s="565"/>
    </row>
    <row r="74" spans="1:5" x14ac:dyDescent="0.25">
      <c r="A74" s="23" t="s">
        <v>980</v>
      </c>
      <c r="B74" s="563" t="s">
        <v>27</v>
      </c>
      <c r="C74" s="725">
        <v>55166.1</v>
      </c>
    </row>
    <row r="75" spans="1:5" x14ac:dyDescent="0.25">
      <c r="A75" s="23" t="s">
        <v>206</v>
      </c>
      <c r="B75" s="563" t="s">
        <v>28</v>
      </c>
      <c r="C75" s="725">
        <v>47750.559999999998</v>
      </c>
    </row>
    <row r="76" spans="1:5" x14ac:dyDescent="0.25">
      <c r="A76" s="191" t="s">
        <v>1170</v>
      </c>
      <c r="B76" s="564" t="s">
        <v>199</v>
      </c>
      <c r="C76" s="725">
        <v>22256.080000000002</v>
      </c>
    </row>
    <row r="77" spans="1:5" s="542" customFormat="1" x14ac:dyDescent="0.25">
      <c r="A77" s="567" t="s">
        <v>1448</v>
      </c>
      <c r="B77" s="568" t="s">
        <v>1449</v>
      </c>
      <c r="C77" s="725">
        <v>22442.37</v>
      </c>
      <c r="D77" s="56"/>
      <c r="E77" s="56"/>
    </row>
    <row r="78" spans="1:5" x14ac:dyDescent="0.25">
      <c r="A78" s="770" t="s">
        <v>193</v>
      </c>
      <c r="B78" s="770"/>
      <c r="C78" s="566"/>
    </row>
    <row r="79" spans="1:5" x14ac:dyDescent="0.25">
      <c r="A79" s="88" t="s">
        <v>1091</v>
      </c>
      <c r="B79" s="52" t="s">
        <v>27</v>
      </c>
      <c r="C79" s="649">
        <v>70350</v>
      </c>
    </row>
    <row r="80" spans="1:5" x14ac:dyDescent="0.25">
      <c r="A80" s="202" t="s">
        <v>1179</v>
      </c>
      <c r="B80" s="202" t="s">
        <v>199</v>
      </c>
      <c r="C80" s="649">
        <v>48963.14</v>
      </c>
    </row>
    <row r="81" spans="1:5" x14ac:dyDescent="0.25">
      <c r="A81" s="23" t="s">
        <v>194</v>
      </c>
      <c r="B81" s="23" t="s">
        <v>28</v>
      </c>
      <c r="C81" s="649">
        <v>49921.02</v>
      </c>
    </row>
    <row r="82" spans="1:5" x14ac:dyDescent="0.25">
      <c r="A82" s="733" t="s">
        <v>1162</v>
      </c>
      <c r="B82" s="795"/>
      <c r="C82" s="253"/>
    </row>
    <row r="83" spans="1:5" x14ac:dyDescent="0.25">
      <c r="A83" s="23" t="s">
        <v>839</v>
      </c>
      <c r="B83" s="23" t="s">
        <v>27</v>
      </c>
      <c r="C83" s="726">
        <v>78696.28</v>
      </c>
    </row>
    <row r="84" spans="1:5" x14ac:dyDescent="0.25">
      <c r="A84" s="23" t="s">
        <v>968</v>
      </c>
      <c r="B84" s="23" t="s">
        <v>28</v>
      </c>
      <c r="C84" s="649">
        <v>64426.34</v>
      </c>
    </row>
    <row r="85" spans="1:5" x14ac:dyDescent="0.25">
      <c r="A85" s="23" t="s">
        <v>840</v>
      </c>
      <c r="B85" s="23" t="s">
        <v>212</v>
      </c>
      <c r="C85" s="649">
        <v>46831.12</v>
      </c>
    </row>
    <row r="86" spans="1:5" ht="20.25" customHeight="1" x14ac:dyDescent="0.25">
      <c r="A86" s="797" t="s">
        <v>1163</v>
      </c>
      <c r="B86" s="797"/>
      <c r="C86" s="427"/>
    </row>
    <row r="87" spans="1:5" x14ac:dyDescent="0.25">
      <c r="A87" s="220" t="s">
        <v>1191</v>
      </c>
      <c r="B87" s="221" t="s">
        <v>1027</v>
      </c>
      <c r="C87" s="655">
        <v>60321.94</v>
      </c>
    </row>
    <row r="88" spans="1:5" x14ac:dyDescent="0.25">
      <c r="A88" s="40" t="s">
        <v>391</v>
      </c>
      <c r="B88" s="40" t="s">
        <v>13</v>
      </c>
      <c r="C88" s="655">
        <v>35039.53</v>
      </c>
    </row>
    <row r="89" spans="1:5" x14ac:dyDescent="0.25">
      <c r="A89" s="218" t="s">
        <v>1192</v>
      </c>
      <c r="B89" s="219" t="s">
        <v>28</v>
      </c>
      <c r="C89" s="655">
        <v>27335.18</v>
      </c>
    </row>
    <row r="90" spans="1:5" x14ac:dyDescent="0.25">
      <c r="A90" s="733" t="s">
        <v>257</v>
      </c>
      <c r="B90" s="795"/>
      <c r="C90" s="427"/>
    </row>
    <row r="91" spans="1:5" s="542" customFormat="1" x14ac:dyDescent="0.25">
      <c r="A91" s="175" t="s">
        <v>1153</v>
      </c>
      <c r="B91" s="177" t="s">
        <v>27</v>
      </c>
      <c r="C91" s="726">
        <v>68050.42</v>
      </c>
      <c r="D91" s="56"/>
      <c r="E91" s="56"/>
    </row>
    <row r="92" spans="1:5" x14ac:dyDescent="0.25">
      <c r="A92" s="329" t="s">
        <v>1266</v>
      </c>
      <c r="B92" s="23" t="s">
        <v>28</v>
      </c>
      <c r="C92" s="649">
        <v>54602.81</v>
      </c>
    </row>
    <row r="93" spans="1:5" x14ac:dyDescent="0.25">
      <c r="A93" s="176" t="s">
        <v>1154</v>
      </c>
      <c r="B93" s="177" t="s">
        <v>199</v>
      </c>
      <c r="C93" s="649">
        <v>47067.74</v>
      </c>
    </row>
  </sheetData>
  <mergeCells count="23">
    <mergeCell ref="A4:B4"/>
    <mergeCell ref="A8:B8"/>
    <mergeCell ref="A12:B12"/>
    <mergeCell ref="A1:C1"/>
    <mergeCell ref="A2:C2"/>
    <mergeCell ref="A90:B90"/>
    <mergeCell ref="A60:B60"/>
    <mergeCell ref="A65:B65"/>
    <mergeCell ref="A68:B68"/>
    <mergeCell ref="A73:B73"/>
    <mergeCell ref="A78:B78"/>
    <mergeCell ref="A82:B82"/>
    <mergeCell ref="A86:B86"/>
    <mergeCell ref="A37:B37"/>
    <mergeCell ref="A42:B42"/>
    <mergeCell ref="A47:B47"/>
    <mergeCell ref="A51:B51"/>
    <mergeCell ref="A55:B55"/>
    <mergeCell ref="A17:B17"/>
    <mergeCell ref="A21:B21"/>
    <mergeCell ref="A25:B25"/>
    <mergeCell ref="A29:B29"/>
    <mergeCell ref="A33:B33"/>
  </mergeCells>
  <pageMargins left="0.7" right="0.7" top="0.75" bottom="0.75" header="0.3" footer="0.3"/>
  <pageSetup paperSize="9" scale="69" orientation="portrait" r:id="rId1"/>
  <rowBreaks count="1" manualBreakCount="1">
    <brk id="4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view="pageBreakPreview" zoomScaleNormal="100" zoomScaleSheetLayoutView="100" workbookViewId="0">
      <selection activeCell="I46" sqref="I46"/>
    </sheetView>
  </sheetViews>
  <sheetFormatPr defaultRowHeight="15" x14ac:dyDescent="0.25"/>
  <cols>
    <col min="1" max="1" width="41.140625" style="6" customWidth="1"/>
    <col min="2" max="2" width="34.7109375" style="6" customWidth="1"/>
    <col min="3" max="3" width="20.140625" style="429" customWidth="1"/>
    <col min="4" max="4" width="9.140625" style="6"/>
    <col min="5" max="5" width="16.28515625" style="6" customWidth="1"/>
    <col min="6" max="16384" width="9.140625" style="6"/>
  </cols>
  <sheetData>
    <row r="1" spans="1:3" ht="15.75" x14ac:dyDescent="0.25">
      <c r="A1" s="730" t="s">
        <v>0</v>
      </c>
      <c r="B1" s="730"/>
      <c r="C1" s="731"/>
    </row>
    <row r="2" spans="1:3" ht="34.5" customHeight="1" x14ac:dyDescent="0.25">
      <c r="A2" s="799" t="s">
        <v>1345</v>
      </c>
      <c r="B2" s="799"/>
      <c r="C2" s="800"/>
    </row>
    <row r="3" spans="1:3" ht="31.5" x14ac:dyDescent="0.25">
      <c r="A3" s="4" t="s">
        <v>1</v>
      </c>
      <c r="B3" s="5" t="s">
        <v>2</v>
      </c>
      <c r="C3" s="251" t="s">
        <v>3</v>
      </c>
    </row>
    <row r="4" spans="1:3" ht="15.75" x14ac:dyDescent="0.25">
      <c r="A4" s="771" t="s">
        <v>121</v>
      </c>
      <c r="B4" s="771"/>
      <c r="C4" s="415"/>
    </row>
    <row r="5" spans="1:3" ht="15.75" x14ac:dyDescent="0.25">
      <c r="A5" s="23" t="s">
        <v>122</v>
      </c>
      <c r="B5" s="23" t="s">
        <v>27</v>
      </c>
      <c r="C5" s="608">
        <v>71893.98</v>
      </c>
    </row>
    <row r="6" spans="1:3" ht="15.75" x14ac:dyDescent="0.25">
      <c r="A6" s="23" t="s">
        <v>123</v>
      </c>
      <c r="B6" s="23" t="s">
        <v>124</v>
      </c>
      <c r="C6" s="608">
        <v>58242.11</v>
      </c>
    </row>
    <row r="7" spans="1:3" ht="15.75" x14ac:dyDescent="0.25">
      <c r="A7" s="23" t="s">
        <v>125</v>
      </c>
      <c r="B7" s="23" t="s">
        <v>126</v>
      </c>
      <c r="C7" s="608">
        <v>65138.52</v>
      </c>
    </row>
    <row r="8" spans="1:3" ht="15.75" x14ac:dyDescent="0.25">
      <c r="A8" s="88" t="s">
        <v>1092</v>
      </c>
      <c r="B8" s="88" t="s">
        <v>1094</v>
      </c>
      <c r="C8" s="608">
        <v>41832.800000000003</v>
      </c>
    </row>
    <row r="9" spans="1:3" ht="15.75" x14ac:dyDescent="0.25">
      <c r="A9" s="98" t="s">
        <v>1093</v>
      </c>
      <c r="B9" s="23" t="s">
        <v>5</v>
      </c>
      <c r="C9" s="608">
        <v>37942.39</v>
      </c>
    </row>
    <row r="10" spans="1:3" ht="17.25" customHeight="1" x14ac:dyDescent="0.25">
      <c r="A10" s="771" t="s">
        <v>437</v>
      </c>
      <c r="B10" s="771"/>
      <c r="C10" s="415"/>
    </row>
    <row r="11" spans="1:3" ht="19.5" customHeight="1" x14ac:dyDescent="0.25">
      <c r="A11" s="23" t="s">
        <v>438</v>
      </c>
      <c r="B11" s="23" t="s">
        <v>27</v>
      </c>
      <c r="C11" s="648">
        <v>79812.73</v>
      </c>
    </row>
    <row r="12" spans="1:3" ht="15.75" customHeight="1" x14ac:dyDescent="0.25">
      <c r="A12" s="23" t="s">
        <v>439</v>
      </c>
      <c r="B12" s="23" t="s">
        <v>13</v>
      </c>
      <c r="C12" s="648">
        <v>58095.37</v>
      </c>
    </row>
    <row r="13" spans="1:3" ht="18" customHeight="1" x14ac:dyDescent="0.25">
      <c r="A13" s="23" t="s">
        <v>440</v>
      </c>
      <c r="B13" s="23" t="s">
        <v>5</v>
      </c>
      <c r="C13" s="648">
        <v>46324.93</v>
      </c>
    </row>
    <row r="14" spans="1:3" ht="18" customHeight="1" x14ac:dyDescent="0.25">
      <c r="A14" s="771" t="s">
        <v>322</v>
      </c>
      <c r="B14" s="771"/>
      <c r="C14" s="415"/>
    </row>
    <row r="15" spans="1:3" ht="18" customHeight="1" x14ac:dyDescent="0.25">
      <c r="A15" s="53" t="s">
        <v>323</v>
      </c>
      <c r="B15" s="23" t="s">
        <v>27</v>
      </c>
      <c r="C15" s="649">
        <v>55455.34</v>
      </c>
    </row>
    <row r="16" spans="1:3" ht="18" customHeight="1" x14ac:dyDescent="0.25">
      <c r="A16" s="53" t="s">
        <v>324</v>
      </c>
      <c r="B16" s="23" t="s">
        <v>92</v>
      </c>
      <c r="C16" s="649">
        <v>43290.19</v>
      </c>
    </row>
    <row r="17" spans="1:3" ht="18" customHeight="1" x14ac:dyDescent="0.25">
      <c r="A17" s="53" t="s">
        <v>325</v>
      </c>
      <c r="B17" s="54" t="s">
        <v>5</v>
      </c>
      <c r="C17" s="649">
        <v>38641.31</v>
      </c>
    </row>
    <row r="18" spans="1:3" ht="15.75" x14ac:dyDescent="0.25">
      <c r="A18" s="733" t="s">
        <v>82</v>
      </c>
      <c r="B18" s="795"/>
      <c r="C18" s="415"/>
    </row>
    <row r="19" spans="1:3" s="542" customFormat="1" ht="15.75" x14ac:dyDescent="0.25">
      <c r="A19" s="336" t="s">
        <v>1271</v>
      </c>
      <c r="B19" s="337" t="s">
        <v>27</v>
      </c>
      <c r="C19" s="649">
        <v>57741.75</v>
      </c>
    </row>
    <row r="20" spans="1:3" ht="15.75" x14ac:dyDescent="0.25">
      <c r="A20" s="187" t="s">
        <v>1169</v>
      </c>
      <c r="B20" s="23" t="s">
        <v>83</v>
      </c>
      <c r="C20" s="649">
        <v>39434.28</v>
      </c>
    </row>
    <row r="21" spans="1:3" ht="15.75" x14ac:dyDescent="0.25">
      <c r="A21" s="470" t="s">
        <v>1377</v>
      </c>
      <c r="B21" s="470" t="s">
        <v>1530</v>
      </c>
      <c r="C21" s="649">
        <v>58058.18</v>
      </c>
    </row>
    <row r="22" spans="1:3" ht="15.75" x14ac:dyDescent="0.25">
      <c r="A22" s="733" t="s">
        <v>534</v>
      </c>
      <c r="B22" s="795"/>
      <c r="C22" s="415"/>
    </row>
    <row r="23" spans="1:3" ht="15.75" x14ac:dyDescent="0.25">
      <c r="A23" s="23" t="s">
        <v>535</v>
      </c>
      <c r="B23" s="23" t="s">
        <v>27</v>
      </c>
      <c r="C23" s="714">
        <v>56490.79</v>
      </c>
    </row>
    <row r="24" spans="1:3" ht="15.75" x14ac:dyDescent="0.25">
      <c r="A24" s="23" t="s">
        <v>536</v>
      </c>
      <c r="B24" s="23" t="s">
        <v>83</v>
      </c>
      <c r="C24" s="714">
        <v>50020.61</v>
      </c>
    </row>
    <row r="25" spans="1:3" ht="15.75" x14ac:dyDescent="0.25">
      <c r="A25" s="23" t="s">
        <v>982</v>
      </c>
      <c r="B25" s="23" t="s">
        <v>83</v>
      </c>
      <c r="C25" s="714">
        <v>35648.160000000003</v>
      </c>
    </row>
    <row r="26" spans="1:3" ht="15.75" x14ac:dyDescent="0.25">
      <c r="A26" s="23" t="s">
        <v>537</v>
      </c>
      <c r="B26" s="23" t="s">
        <v>5</v>
      </c>
      <c r="C26" s="714">
        <v>44946.41</v>
      </c>
    </row>
    <row r="27" spans="1:3" ht="15.75" x14ac:dyDescent="0.25">
      <c r="A27" s="733" t="s">
        <v>430</v>
      </c>
      <c r="B27" s="795"/>
      <c r="C27" s="415"/>
    </row>
    <row r="28" spans="1:3" ht="15.75" x14ac:dyDescent="0.25">
      <c r="A28" s="23" t="s">
        <v>432</v>
      </c>
      <c r="B28" s="23" t="s">
        <v>83</v>
      </c>
      <c r="C28" s="608">
        <v>58707.27</v>
      </c>
    </row>
    <row r="29" spans="1:3" ht="15.75" x14ac:dyDescent="0.25">
      <c r="A29" s="23" t="s">
        <v>433</v>
      </c>
      <c r="B29" s="23" t="s">
        <v>83</v>
      </c>
      <c r="C29" s="608">
        <v>41782.910000000003</v>
      </c>
    </row>
    <row r="30" spans="1:3" ht="15.75" x14ac:dyDescent="0.25">
      <c r="A30" s="88" t="s">
        <v>1083</v>
      </c>
      <c r="B30" s="23" t="s">
        <v>5</v>
      </c>
      <c r="C30" s="608">
        <v>74067.7</v>
      </c>
    </row>
    <row r="31" spans="1:3" ht="15.75" x14ac:dyDescent="0.25">
      <c r="A31" s="771" t="s">
        <v>679</v>
      </c>
      <c r="B31" s="771"/>
      <c r="C31" s="415"/>
    </row>
    <row r="32" spans="1:3" ht="15.75" customHeight="1" x14ac:dyDescent="0.25">
      <c r="A32" s="102" t="s">
        <v>957</v>
      </c>
      <c r="B32" s="71" t="s">
        <v>27</v>
      </c>
      <c r="C32" s="727">
        <v>71062.710000000006</v>
      </c>
    </row>
    <row r="33" spans="1:3" ht="15.75" customHeight="1" x14ac:dyDescent="0.25">
      <c r="A33" s="27" t="s">
        <v>680</v>
      </c>
      <c r="B33" s="23" t="s">
        <v>92</v>
      </c>
      <c r="C33" s="727">
        <v>62272.24</v>
      </c>
    </row>
    <row r="34" spans="1:3" ht="15.75" customHeight="1" x14ac:dyDescent="0.25">
      <c r="A34" s="27" t="s">
        <v>1113</v>
      </c>
      <c r="B34" s="23" t="s">
        <v>199</v>
      </c>
      <c r="C34" s="727">
        <v>38821.65</v>
      </c>
    </row>
    <row r="35" spans="1:3" ht="15.75" customHeight="1" x14ac:dyDescent="0.25">
      <c r="A35" s="27" t="s">
        <v>649</v>
      </c>
      <c r="B35" s="23" t="s">
        <v>5</v>
      </c>
      <c r="C35" s="727">
        <v>45700.84</v>
      </c>
    </row>
    <row r="36" spans="1:3" ht="15.75" x14ac:dyDescent="0.25">
      <c r="A36" s="771" t="s">
        <v>89</v>
      </c>
      <c r="B36" s="771"/>
      <c r="C36" s="415"/>
    </row>
    <row r="37" spans="1:3" ht="15.75" x14ac:dyDescent="0.25">
      <c r="A37" s="23" t="s">
        <v>90</v>
      </c>
      <c r="B37" s="23" t="s">
        <v>27</v>
      </c>
      <c r="C37" s="655">
        <v>78967.87</v>
      </c>
    </row>
    <row r="38" spans="1:3" ht="15.75" x14ac:dyDescent="0.25">
      <c r="A38" s="23" t="s">
        <v>91</v>
      </c>
      <c r="B38" s="23" t="s">
        <v>92</v>
      </c>
      <c r="C38" s="655">
        <v>45555.86</v>
      </c>
    </row>
    <row r="39" spans="1:3" ht="15.75" x14ac:dyDescent="0.25">
      <c r="A39" s="23" t="s">
        <v>1053</v>
      </c>
      <c r="B39" s="23" t="s">
        <v>92</v>
      </c>
      <c r="C39" s="655">
        <v>42083.96</v>
      </c>
    </row>
    <row r="40" spans="1:3" ht="15.75" x14ac:dyDescent="0.25">
      <c r="A40" s="23" t="s">
        <v>93</v>
      </c>
      <c r="B40" s="23" t="s">
        <v>13</v>
      </c>
      <c r="C40" s="655">
        <v>45664.01</v>
      </c>
    </row>
    <row r="41" spans="1:3" ht="15.75" x14ac:dyDescent="0.25">
      <c r="A41" s="101" t="s">
        <v>94</v>
      </c>
      <c r="B41" s="101" t="s">
        <v>5</v>
      </c>
      <c r="C41" s="655">
        <v>59265.37</v>
      </c>
    </row>
    <row r="42" spans="1:3" ht="15.75" x14ac:dyDescent="0.25">
      <c r="A42" s="733" t="s">
        <v>565</v>
      </c>
      <c r="B42" s="795"/>
      <c r="C42" s="415"/>
    </row>
    <row r="43" spans="1:3" ht="15.75" x14ac:dyDescent="0.25">
      <c r="A43" s="23" t="s">
        <v>566</v>
      </c>
      <c r="B43" s="23" t="s">
        <v>27</v>
      </c>
      <c r="C43" s="650">
        <v>83991.392500000002</v>
      </c>
    </row>
    <row r="44" spans="1:3" ht="15.75" x14ac:dyDescent="0.25">
      <c r="A44" s="23" t="s">
        <v>567</v>
      </c>
      <c r="B44" s="23" t="s">
        <v>28</v>
      </c>
      <c r="C44" s="650">
        <v>78551.581666666665</v>
      </c>
    </row>
    <row r="45" spans="1:3" ht="15.75" x14ac:dyDescent="0.25">
      <c r="A45" s="23" t="s">
        <v>568</v>
      </c>
      <c r="B45" s="23" t="s">
        <v>212</v>
      </c>
      <c r="C45" s="650">
        <v>60733.2</v>
      </c>
    </row>
    <row r="46" spans="1:3" ht="15.75" x14ac:dyDescent="0.25">
      <c r="A46" s="23" t="s">
        <v>569</v>
      </c>
      <c r="B46" s="23" t="s">
        <v>5</v>
      </c>
      <c r="C46" s="650">
        <v>63704.655000000013</v>
      </c>
    </row>
    <row r="47" spans="1:3" ht="31.5" customHeight="1" x14ac:dyDescent="0.25">
      <c r="A47" s="801" t="s">
        <v>601</v>
      </c>
      <c r="B47" s="801"/>
      <c r="C47" s="415"/>
    </row>
    <row r="48" spans="1:3" ht="15.75" x14ac:dyDescent="0.25">
      <c r="A48" s="30" t="s">
        <v>602</v>
      </c>
      <c r="B48" s="23" t="s">
        <v>27</v>
      </c>
      <c r="C48" s="655">
        <v>66275.3</v>
      </c>
    </row>
    <row r="49" spans="1:3" ht="15.75" x14ac:dyDescent="0.25">
      <c r="A49" s="30" t="s">
        <v>604</v>
      </c>
      <c r="B49" s="45" t="s">
        <v>605</v>
      </c>
      <c r="C49" s="655">
        <v>47719.03</v>
      </c>
    </row>
    <row r="50" spans="1:3" ht="15.75" x14ac:dyDescent="0.25">
      <c r="A50" s="30" t="s">
        <v>603</v>
      </c>
      <c r="B50" s="45" t="s">
        <v>19</v>
      </c>
      <c r="C50" s="655">
        <v>45759.32</v>
      </c>
    </row>
    <row r="51" spans="1:3" ht="15.75" x14ac:dyDescent="0.25">
      <c r="A51" s="30" t="s">
        <v>606</v>
      </c>
      <c r="B51" s="45" t="s">
        <v>199</v>
      </c>
      <c r="C51" s="655">
        <v>41335.75</v>
      </c>
    </row>
  </sheetData>
  <mergeCells count="12">
    <mergeCell ref="A4:B4"/>
    <mergeCell ref="A10:B10"/>
    <mergeCell ref="A14:B14"/>
    <mergeCell ref="A1:C1"/>
    <mergeCell ref="A2:C2"/>
    <mergeCell ref="A42:B42"/>
    <mergeCell ref="A47:B47"/>
    <mergeCell ref="A18:B18"/>
    <mergeCell ref="A22:B22"/>
    <mergeCell ref="A27:B27"/>
    <mergeCell ref="A31:B31"/>
    <mergeCell ref="A36:B36"/>
  </mergeCells>
  <pageMargins left="0.7" right="0.7" top="0.75" bottom="0.75" header="0.3" footer="0.3"/>
  <pageSetup paperSize="9" scale="65" orientation="portrait" r:id="rId1"/>
  <rowBreaks count="1" manualBreakCount="1">
    <brk id="4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ДС</vt:lpstr>
      <vt:lpstr>школы</vt:lpstr>
      <vt:lpstr>удо</vt:lpstr>
      <vt:lpstr>прочие</vt:lpstr>
      <vt:lpstr>ДС!Область_печати</vt:lpstr>
      <vt:lpstr>прочие!Область_печати</vt:lpstr>
      <vt:lpstr>удо!Область_печати</vt:lpstr>
      <vt:lpstr>школы!Область_печати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2022-03-30T09:05:07Z</dcterms:modified>
</cp:coreProperties>
</file>