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EBBA1125-A8EE-4689-9E3B-8E3920B403B9}" xr6:coauthVersionLast="47" xr6:coauthVersionMax="47" xr10:uidLastSave="{00000000-0000-0000-0000-000000000000}"/>
  <bookViews>
    <workbookView xWindow="-25252" yWindow="-118" windowWidth="25370" windowHeight="13759" xr2:uid="{00000000-000D-0000-FFFF-FFFF00000000}"/>
  </bookViews>
  <sheets>
    <sheet name="Лист1" sheetId="1" r:id="rId1"/>
  </sheets>
  <definedNames>
    <definedName name="_xlnm._FilterDatabase" localSheetId="0" hidden="1">Лист1!$A$6:$L$9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K29" i="1"/>
  <c r="K20" i="1"/>
  <c r="K35" i="1"/>
</calcChain>
</file>

<file path=xl/sharedStrings.xml><?xml version="1.0" encoding="utf-8"?>
<sst xmlns="http://schemas.openxmlformats.org/spreadsheetml/2006/main" count="129" uniqueCount="54">
  <si>
    <t xml:space="preserve">Сведения
о доходах, расходах, об имуществе и обязательствах имущественного характера, руководителей подведомственных организаций, созданных для выполнения задач, поставленных перед Министерством образования и науки Российской Федерации 
за отчетный период с 1 января 2018 года по 31 декабря 2018 года
</t>
  </si>
  <si>
    <t>Фамилия и инициалы лица, руководителя федерального государственного учреждения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</si>
  <si>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</si>
  <si>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</si>
  <si>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</si>
  <si>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                  (вид, марка)</t>
  </si>
  <si>
    <t>вид объекта</t>
  </si>
  <si>
    <t>вид собственности</t>
  </si>
  <si>
    <t>площадь (кв.м)</t>
  </si>
  <si>
    <t>страна расположения</t>
  </si>
  <si>
    <t>земельный участок</t>
  </si>
  <si>
    <t>индивидуальная</t>
  </si>
  <si>
    <t>Россия</t>
  </si>
  <si>
    <t>жилой дом</t>
  </si>
  <si>
    <t>квартира</t>
  </si>
  <si>
    <t>Супруг</t>
  </si>
  <si>
    <t>гараж</t>
  </si>
  <si>
    <t>долевая,1/3</t>
  </si>
  <si>
    <t>ХОМУШКУ ОЛЬГА МАТПАЕВНА</t>
  </si>
  <si>
    <t>540811624305                            (супр. 540805919332)</t>
  </si>
  <si>
    <r>
      <t>Сведения об источниках получения средств, за счет которых совершена сделка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(вид приобретенного имущества, источники)</t>
    </r>
  </si>
  <si>
    <r>
      <t>Декларированный годовой доход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(руб.)</t>
    </r>
  </si>
  <si>
    <t xml:space="preserve">а/м легковой ТОЙОТА HARRIER </t>
  </si>
  <si>
    <t>ХОВАЛЫГ САЛИМАА СЕРГЕЕВНА</t>
  </si>
  <si>
    <t>долевая,1/5</t>
  </si>
  <si>
    <t>общая совместная (с супругом)</t>
  </si>
  <si>
    <t xml:space="preserve">а/м легковой ТОЙОТА HIGHLANDER </t>
  </si>
  <si>
    <t>общая совместная</t>
  </si>
  <si>
    <t>Несовершеннолетний ребенок</t>
  </si>
  <si>
    <t>ОНДАР ЛИДИЯ ШУРТУЕВНА</t>
  </si>
  <si>
    <t>МОНГУШ ЕВГЕНИЙ ДОКУРОВИЧ</t>
  </si>
  <si>
    <t>Ректор</t>
  </si>
  <si>
    <t>Проректор по учебной работе и качеству</t>
  </si>
  <si>
    <t>Проректор по международным и региональным связям</t>
  </si>
  <si>
    <t>Проректор по научной работе</t>
  </si>
  <si>
    <t>ЧООДУ ОСТАП АНДРЕЕВИЧ</t>
  </si>
  <si>
    <t>Проректор по воспитательной работе и социальным вопросам</t>
  </si>
  <si>
    <t>а/м легковой ХЁНДЭ CRETA</t>
  </si>
  <si>
    <t>Супруга</t>
  </si>
  <si>
    <t>квартира по договору найма спецжилфонда</t>
  </si>
  <si>
    <t>ЕВГРАФОВА РАИСА НИКОЛАЕВНА</t>
  </si>
  <si>
    <t>Главный бухглатер</t>
  </si>
  <si>
    <t>а/м легковой ТОЙОТА AURIS</t>
  </si>
  <si>
    <t>СОЯН АЛИНА АЛЕКСАНДРОВНА</t>
  </si>
  <si>
    <t>Заместитель главного бухглатера</t>
  </si>
  <si>
    <t>МАХНОВА АЛЕКСАНДРА ЭДУАРДОВНА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</si>
  <si>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</t>
    </r>
  </si>
  <si>
    <t>Сведения о доходах, расходах, об имуществе и обязательствах имущественного характера, представленные работниками 
ФГБОУ ВО "Тувинский государственный университет" за отчетный период с 1 января по 31 декабря 2021 года</t>
  </si>
  <si>
    <t>САНДАН РУСЛАН НИКОЛАЕВИЧ</t>
  </si>
  <si>
    <t>Проректор по эксплуатации и развитию имущественного комплекса</t>
  </si>
  <si>
    <t xml:space="preserve">а/м легковой ТОЙОТА CAMRY </t>
  </si>
  <si>
    <t>а/м легковой УАЗ315195 Хантер</t>
  </si>
  <si>
    <t>а/м легковой ВАЗ 21104 LADA 110</t>
  </si>
  <si>
    <t>а/м легковой MAZDA Demio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</si>
</sst>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₽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1" fillId="0" borderId="0" xfId="0" applyFont="1"/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2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5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65" fontId="3" fillId="2" borderId="3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164" fontId="3" fillId="2" borderId="39" xfId="0" applyNumberFormat="1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center" vertical="center" wrapText="1"/>
    </xf>
    <xf numFmtId="165" fontId="3" fillId="2" borderId="41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5" fontId="3" fillId="2" borderId="32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165" fontId="3" fillId="2" borderId="22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65" fontId="3" fillId="2" borderId="42" xfId="0" applyNumberFormat="1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4" fontId="3" fillId="2" borderId="4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5" zoomScaleNormal="100" workbookViewId="0">
      <pane xSplit="1" ySplit="5" topLeftCell="B22" activePane="bottomRight" state="frozen"/>
      <selection activeCell="A5" sqref="A5"/>
      <selection pane="topRight" activeCell="C5" sqref="C5"/>
      <selection pane="bottomLeft" activeCell="A9" sqref="A9"/>
      <selection pane="bottomRight" activeCell="C24" sqref="C24"/>
    </sheetView>
  </sheetViews>
  <sheetFormatPr defaultRowHeight="15.05" x14ac:dyDescent="0.3"/>
  <cols>
    <col min="1" max="1" width="28.44140625" customWidth="1"/>
    <col min="2" max="2" width="31.21875" customWidth="1"/>
    <col min="3" max="3" width="18.77734375" customWidth="1"/>
    <col min="4" max="4" width="17" customWidth="1"/>
    <col min="5" max="5" width="10.5546875" customWidth="1"/>
    <col min="6" max="6" width="14.21875" customWidth="1"/>
    <col min="7" max="7" width="14" customWidth="1"/>
    <col min="8" max="8" width="9.109375" customWidth="1"/>
    <col min="9" max="9" width="10" customWidth="1"/>
    <col min="10" max="10" width="20.6640625" customWidth="1"/>
    <col min="11" max="11" width="16.109375" customWidth="1"/>
    <col min="12" max="12" width="15.6640625" customWidth="1"/>
    <col min="13" max="13" width="21.44140625" customWidth="1"/>
    <col min="14" max="14" width="28.44140625" customWidth="1"/>
    <col min="15" max="15" width="42" customWidth="1"/>
    <col min="16" max="16" width="25.5546875" customWidth="1"/>
    <col min="17" max="17" width="17.5546875" customWidth="1"/>
    <col min="18" max="18" width="12.88671875" customWidth="1"/>
    <col min="19" max="19" width="16.5546875" customWidth="1"/>
    <col min="20" max="20" width="17.5546875" customWidth="1"/>
    <col min="21" max="21" width="13.44140625" customWidth="1"/>
    <col min="22" max="22" width="16.5546875" customWidth="1"/>
    <col min="23" max="23" width="19.109375" customWidth="1"/>
  </cols>
  <sheetData>
    <row r="1" spans="1:14" x14ac:dyDescent="0.3">
      <c r="E1" s="1"/>
      <c r="H1" s="1"/>
      <c r="K1" s="2"/>
    </row>
    <row r="2" spans="1:14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71.2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ht="18.350000000000001" thickBot="1" x14ac:dyDescent="0.35">
      <c r="E4" s="1"/>
      <c r="H4" s="1"/>
      <c r="K4" s="2"/>
      <c r="N4" s="5" t="s">
        <v>19</v>
      </c>
    </row>
    <row r="5" spans="1:14" ht="32.7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N5" s="5"/>
    </row>
    <row r="6" spans="1:14" ht="15.05" customHeight="1" x14ac:dyDescent="0.3">
      <c r="A6" s="21" t="s">
        <v>1</v>
      </c>
      <c r="B6" s="21" t="s">
        <v>2</v>
      </c>
      <c r="C6" s="23" t="s">
        <v>3</v>
      </c>
      <c r="D6" s="24"/>
      <c r="E6" s="24"/>
      <c r="F6" s="25"/>
      <c r="G6" s="23" t="s">
        <v>4</v>
      </c>
      <c r="H6" s="24"/>
      <c r="I6" s="25"/>
      <c r="J6" s="21" t="s">
        <v>5</v>
      </c>
      <c r="K6" s="32" t="s">
        <v>21</v>
      </c>
      <c r="L6" s="17" t="s">
        <v>20</v>
      </c>
    </row>
    <row r="7" spans="1:14" ht="13.6" customHeight="1" x14ac:dyDescent="0.3">
      <c r="A7" s="22"/>
      <c r="B7" s="22"/>
      <c r="C7" s="26"/>
      <c r="D7" s="27"/>
      <c r="E7" s="27"/>
      <c r="F7" s="28"/>
      <c r="G7" s="26"/>
      <c r="H7" s="27"/>
      <c r="I7" s="28"/>
      <c r="J7" s="22"/>
      <c r="K7" s="33"/>
      <c r="L7" s="18"/>
    </row>
    <row r="8" spans="1:14" ht="15.75" customHeight="1" thickBot="1" x14ac:dyDescent="0.35">
      <c r="A8" s="22"/>
      <c r="B8" s="22"/>
      <c r="C8" s="29"/>
      <c r="D8" s="30"/>
      <c r="E8" s="30"/>
      <c r="F8" s="31"/>
      <c r="G8" s="29"/>
      <c r="H8" s="30"/>
      <c r="I8" s="31"/>
      <c r="J8" s="22"/>
      <c r="K8" s="33"/>
      <c r="L8" s="18"/>
    </row>
    <row r="9" spans="1:14" ht="116.2" customHeight="1" thickBot="1" x14ac:dyDescent="0.35">
      <c r="A9" s="22"/>
      <c r="B9" s="22"/>
      <c r="C9" s="3" t="s">
        <v>6</v>
      </c>
      <c r="D9" s="3" t="s">
        <v>7</v>
      </c>
      <c r="E9" s="4" t="s">
        <v>8</v>
      </c>
      <c r="F9" s="3" t="s">
        <v>9</v>
      </c>
      <c r="G9" s="3" t="s">
        <v>6</v>
      </c>
      <c r="H9" s="4" t="s">
        <v>8</v>
      </c>
      <c r="I9" s="3" t="s">
        <v>9</v>
      </c>
      <c r="J9" s="22"/>
      <c r="K9" s="33"/>
      <c r="L9" s="18"/>
    </row>
    <row r="10" spans="1:14" ht="36.65" customHeight="1" x14ac:dyDescent="0.3">
      <c r="A10" s="39" t="s">
        <v>18</v>
      </c>
      <c r="B10" s="40" t="s">
        <v>31</v>
      </c>
      <c r="C10" s="40" t="s">
        <v>14</v>
      </c>
      <c r="D10" s="40" t="s">
        <v>17</v>
      </c>
      <c r="E10" s="41">
        <v>61.4</v>
      </c>
      <c r="F10" s="40" t="s">
        <v>12</v>
      </c>
      <c r="G10" s="40"/>
      <c r="H10" s="41"/>
      <c r="I10" s="40"/>
      <c r="J10" s="40"/>
      <c r="K10" s="42">
        <v>4385848.0199999996</v>
      </c>
      <c r="L10" s="43"/>
    </row>
    <row r="11" spans="1:14" ht="23.6" customHeight="1" x14ac:dyDescent="0.3">
      <c r="A11" s="44" t="s">
        <v>15</v>
      </c>
      <c r="B11" s="15"/>
      <c r="C11" s="9" t="s">
        <v>10</v>
      </c>
      <c r="D11" s="9" t="s">
        <v>11</v>
      </c>
      <c r="E11" s="6">
        <v>1200</v>
      </c>
      <c r="F11" s="9" t="s">
        <v>12</v>
      </c>
      <c r="G11" s="9"/>
      <c r="H11" s="6"/>
      <c r="I11" s="9"/>
      <c r="J11" s="11" t="s">
        <v>22</v>
      </c>
      <c r="K11" s="16">
        <v>625355.80000000005</v>
      </c>
      <c r="L11" s="45"/>
    </row>
    <row r="12" spans="1:14" ht="17.05" customHeight="1" x14ac:dyDescent="0.3">
      <c r="A12" s="44"/>
      <c r="B12" s="15"/>
      <c r="C12" s="9" t="s">
        <v>13</v>
      </c>
      <c r="D12" s="9" t="s">
        <v>11</v>
      </c>
      <c r="E12" s="6">
        <v>60</v>
      </c>
      <c r="F12" s="9" t="s">
        <v>12</v>
      </c>
      <c r="G12" s="9"/>
      <c r="H12" s="6"/>
      <c r="I12" s="9"/>
      <c r="J12" s="14"/>
      <c r="K12" s="16"/>
      <c r="L12" s="46"/>
    </row>
    <row r="13" spans="1:14" ht="16.399999999999999" customHeight="1" x14ac:dyDescent="0.3">
      <c r="A13" s="44"/>
      <c r="B13" s="15"/>
      <c r="C13" s="9" t="s">
        <v>14</v>
      </c>
      <c r="D13" s="9" t="s">
        <v>17</v>
      </c>
      <c r="E13" s="6">
        <v>61.4</v>
      </c>
      <c r="F13" s="9" t="s">
        <v>12</v>
      </c>
      <c r="G13" s="9"/>
      <c r="H13" s="6"/>
      <c r="I13" s="9"/>
      <c r="J13" s="14"/>
      <c r="K13" s="16"/>
      <c r="L13" s="46"/>
    </row>
    <row r="14" spans="1:14" ht="19" customHeight="1" thickBot="1" x14ac:dyDescent="0.35">
      <c r="A14" s="47"/>
      <c r="B14" s="48"/>
      <c r="C14" s="49" t="s">
        <v>16</v>
      </c>
      <c r="D14" s="49" t="s">
        <v>11</v>
      </c>
      <c r="E14" s="50">
        <v>27</v>
      </c>
      <c r="F14" s="49" t="s">
        <v>12</v>
      </c>
      <c r="G14" s="49"/>
      <c r="H14" s="50"/>
      <c r="I14" s="49"/>
      <c r="J14" s="51"/>
      <c r="K14" s="52"/>
      <c r="L14" s="53"/>
    </row>
    <row r="15" spans="1:14" ht="22.95" customHeight="1" x14ac:dyDescent="0.3">
      <c r="A15" s="54" t="s">
        <v>23</v>
      </c>
      <c r="B15" s="55" t="s">
        <v>32</v>
      </c>
      <c r="C15" s="40" t="s">
        <v>14</v>
      </c>
      <c r="D15" s="40" t="s">
        <v>24</v>
      </c>
      <c r="E15" s="41">
        <v>67.599999999999994</v>
      </c>
      <c r="F15" s="40" t="s">
        <v>12</v>
      </c>
      <c r="G15" s="40"/>
      <c r="H15" s="41"/>
      <c r="I15" s="40"/>
      <c r="J15" s="55"/>
      <c r="K15" s="56">
        <v>2261190.6</v>
      </c>
      <c r="L15" s="57"/>
    </row>
    <row r="16" spans="1:14" ht="34.049999999999997" customHeight="1" x14ac:dyDescent="0.3">
      <c r="A16" s="58"/>
      <c r="B16" s="12"/>
      <c r="C16" s="9" t="s">
        <v>14</v>
      </c>
      <c r="D16" s="9" t="s">
        <v>25</v>
      </c>
      <c r="E16" s="6">
        <v>32.299999999999997</v>
      </c>
      <c r="F16" s="9" t="s">
        <v>12</v>
      </c>
      <c r="G16" s="9"/>
      <c r="H16" s="6"/>
      <c r="I16" s="9"/>
      <c r="J16" s="12"/>
      <c r="K16" s="13"/>
      <c r="L16" s="59"/>
    </row>
    <row r="17" spans="1:12" ht="15.05" customHeight="1" x14ac:dyDescent="0.3">
      <c r="A17" s="44" t="s">
        <v>15</v>
      </c>
      <c r="B17" s="15"/>
      <c r="C17" s="9" t="s">
        <v>14</v>
      </c>
      <c r="D17" s="9" t="s">
        <v>24</v>
      </c>
      <c r="E17" s="6">
        <v>67.599999999999994</v>
      </c>
      <c r="F17" s="9" t="s">
        <v>12</v>
      </c>
      <c r="G17" s="9"/>
      <c r="H17" s="6"/>
      <c r="I17" s="9"/>
      <c r="J17" s="11" t="s">
        <v>26</v>
      </c>
      <c r="K17" s="16">
        <v>4857985.25</v>
      </c>
      <c r="L17" s="45"/>
    </row>
    <row r="18" spans="1:12" x14ac:dyDescent="0.3">
      <c r="A18" s="44"/>
      <c r="B18" s="15"/>
      <c r="C18" s="9" t="s">
        <v>14</v>
      </c>
      <c r="D18" s="9" t="s">
        <v>27</v>
      </c>
      <c r="E18" s="6">
        <v>32.299999999999997</v>
      </c>
      <c r="F18" s="9" t="s">
        <v>12</v>
      </c>
      <c r="G18" s="9"/>
      <c r="H18" s="6"/>
      <c r="I18" s="9"/>
      <c r="J18" s="12"/>
      <c r="K18" s="16"/>
      <c r="L18" s="59"/>
    </row>
    <row r="19" spans="1:12" ht="15.05" customHeight="1" thickBot="1" x14ac:dyDescent="0.35">
      <c r="A19" s="60" t="s">
        <v>28</v>
      </c>
      <c r="B19" s="49"/>
      <c r="C19" s="49" t="s">
        <v>14</v>
      </c>
      <c r="D19" s="49" t="s">
        <v>24</v>
      </c>
      <c r="E19" s="50">
        <v>67.599999999999994</v>
      </c>
      <c r="F19" s="49" t="s">
        <v>12</v>
      </c>
      <c r="G19" s="49"/>
      <c r="H19" s="50"/>
      <c r="I19" s="49"/>
      <c r="J19" s="49"/>
      <c r="K19" s="61">
        <v>0</v>
      </c>
      <c r="L19" s="62"/>
    </row>
    <row r="20" spans="1:12" x14ac:dyDescent="0.3">
      <c r="A20" s="54" t="s">
        <v>29</v>
      </c>
      <c r="B20" s="55" t="s">
        <v>33</v>
      </c>
      <c r="C20" s="40" t="s">
        <v>10</v>
      </c>
      <c r="D20" s="40" t="s">
        <v>11</v>
      </c>
      <c r="E20" s="41">
        <v>21.9</v>
      </c>
      <c r="F20" s="40" t="s">
        <v>12</v>
      </c>
      <c r="G20" s="40"/>
      <c r="H20" s="41"/>
      <c r="I20" s="40"/>
      <c r="J20" s="55"/>
      <c r="K20" s="56">
        <f>2674358.2+19474</f>
        <v>2693832.2</v>
      </c>
      <c r="L20" s="57"/>
    </row>
    <row r="21" spans="1:12" x14ac:dyDescent="0.3">
      <c r="A21" s="63"/>
      <c r="B21" s="14"/>
      <c r="C21" s="9" t="s">
        <v>14</v>
      </c>
      <c r="D21" s="9" t="s">
        <v>11</v>
      </c>
      <c r="E21" s="6">
        <v>50.6</v>
      </c>
      <c r="F21" s="9" t="s">
        <v>12</v>
      </c>
      <c r="G21" s="9"/>
      <c r="H21" s="6"/>
      <c r="I21" s="9"/>
      <c r="J21" s="14"/>
      <c r="K21" s="37"/>
      <c r="L21" s="46"/>
    </row>
    <row r="22" spans="1:12" ht="17.7" customHeight="1" thickBot="1" x14ac:dyDescent="0.35">
      <c r="A22" s="64"/>
      <c r="B22" s="51"/>
      <c r="C22" s="49" t="s">
        <v>16</v>
      </c>
      <c r="D22" s="49" t="s">
        <v>11</v>
      </c>
      <c r="E22" s="50">
        <v>21.9</v>
      </c>
      <c r="F22" s="49" t="s">
        <v>12</v>
      </c>
      <c r="G22" s="49"/>
      <c r="H22" s="50"/>
      <c r="I22" s="49"/>
      <c r="J22" s="51"/>
      <c r="K22" s="65"/>
      <c r="L22" s="53"/>
    </row>
    <row r="23" spans="1:12" ht="30.15" customHeight="1" thickBot="1" x14ac:dyDescent="0.35">
      <c r="A23" s="72" t="s">
        <v>30</v>
      </c>
      <c r="B23" s="73" t="s">
        <v>34</v>
      </c>
      <c r="C23" s="73"/>
      <c r="D23" s="73"/>
      <c r="E23" s="74"/>
      <c r="F23" s="73"/>
      <c r="G23" s="73" t="s">
        <v>14</v>
      </c>
      <c r="H23" s="74">
        <v>49.3</v>
      </c>
      <c r="I23" s="73" t="s">
        <v>12</v>
      </c>
      <c r="J23" s="75"/>
      <c r="K23" s="75">
        <v>2343081.9500000002</v>
      </c>
      <c r="L23" s="76"/>
    </row>
    <row r="24" spans="1:12" ht="70.05" customHeight="1" x14ac:dyDescent="0.3">
      <c r="A24" s="39" t="s">
        <v>35</v>
      </c>
      <c r="B24" s="40" t="s">
        <v>36</v>
      </c>
      <c r="C24" s="40"/>
      <c r="D24" s="40"/>
      <c r="E24" s="41"/>
      <c r="F24" s="40"/>
      <c r="G24" s="40" t="s">
        <v>39</v>
      </c>
      <c r="H24" s="41">
        <v>34</v>
      </c>
      <c r="I24" s="40" t="s">
        <v>12</v>
      </c>
      <c r="J24" s="40" t="s">
        <v>37</v>
      </c>
      <c r="K24" s="42">
        <f>2217896.21+20460</f>
        <v>2238356.21</v>
      </c>
      <c r="L24" s="70"/>
    </row>
    <row r="25" spans="1:12" ht="60.25" x14ac:dyDescent="0.3">
      <c r="A25" s="77" t="s">
        <v>38</v>
      </c>
      <c r="B25" s="9"/>
      <c r="C25" s="9"/>
      <c r="D25" s="9"/>
      <c r="E25" s="9"/>
      <c r="F25" s="9"/>
      <c r="G25" s="9" t="s">
        <v>39</v>
      </c>
      <c r="H25" s="6">
        <v>34</v>
      </c>
      <c r="I25" s="9" t="s">
        <v>12</v>
      </c>
      <c r="J25" s="9"/>
      <c r="K25" s="10">
        <v>770906.39</v>
      </c>
      <c r="L25" s="78"/>
    </row>
    <row r="26" spans="1:12" ht="60.9" thickBot="1" x14ac:dyDescent="0.35">
      <c r="A26" s="82" t="s">
        <v>28</v>
      </c>
      <c r="B26" s="7"/>
      <c r="C26" s="7"/>
      <c r="D26" s="7"/>
      <c r="E26" s="7"/>
      <c r="F26" s="7"/>
      <c r="G26" s="7" t="s">
        <v>39</v>
      </c>
      <c r="H26" s="83">
        <v>34</v>
      </c>
      <c r="I26" s="7" t="s">
        <v>12</v>
      </c>
      <c r="J26" s="7"/>
      <c r="K26" s="8">
        <v>0</v>
      </c>
      <c r="L26" s="84"/>
    </row>
    <row r="27" spans="1:12" ht="45.85" customHeight="1" x14ac:dyDescent="0.3">
      <c r="A27" s="81" t="s">
        <v>48</v>
      </c>
      <c r="B27" s="80" t="s">
        <v>49</v>
      </c>
      <c r="C27" s="40" t="s">
        <v>10</v>
      </c>
      <c r="D27" s="40" t="s">
        <v>11</v>
      </c>
      <c r="E27" s="41">
        <v>715</v>
      </c>
      <c r="F27" s="40" t="s">
        <v>12</v>
      </c>
      <c r="G27" s="40"/>
      <c r="H27" s="41"/>
      <c r="I27" s="40"/>
      <c r="J27" s="85" t="s">
        <v>50</v>
      </c>
      <c r="K27" s="86">
        <v>1980853.62</v>
      </c>
      <c r="L27" s="87"/>
    </row>
    <row r="28" spans="1:12" ht="30.15" x14ac:dyDescent="0.3">
      <c r="A28" s="44"/>
      <c r="B28" s="15"/>
      <c r="C28" s="9" t="s">
        <v>14</v>
      </c>
      <c r="D28" s="9" t="s">
        <v>11</v>
      </c>
      <c r="E28" s="6">
        <v>69.5</v>
      </c>
      <c r="F28" s="9" t="s">
        <v>12</v>
      </c>
      <c r="G28" s="9"/>
      <c r="H28" s="6"/>
      <c r="I28" s="9"/>
      <c r="J28" s="79" t="s">
        <v>51</v>
      </c>
      <c r="K28" s="16"/>
      <c r="L28" s="78"/>
    </row>
    <row r="29" spans="1:12" ht="30.15" x14ac:dyDescent="0.3">
      <c r="A29" s="77" t="s">
        <v>38</v>
      </c>
      <c r="B29" s="9"/>
      <c r="C29" s="9"/>
      <c r="D29" s="9"/>
      <c r="E29" s="9"/>
      <c r="F29" s="9"/>
      <c r="G29" s="9"/>
      <c r="H29" s="6"/>
      <c r="I29" s="9"/>
      <c r="J29" s="9" t="s">
        <v>52</v>
      </c>
      <c r="K29" s="16">
        <f>340612.94+28515.02</f>
        <v>369127.96</v>
      </c>
      <c r="L29" s="78"/>
    </row>
    <row r="30" spans="1:12" ht="30.15" x14ac:dyDescent="0.3">
      <c r="A30" s="77"/>
      <c r="B30" s="9"/>
      <c r="C30" s="9"/>
      <c r="D30" s="9"/>
      <c r="E30" s="9"/>
      <c r="F30" s="9"/>
      <c r="G30" s="9"/>
      <c r="H30" s="6"/>
      <c r="I30" s="9"/>
      <c r="J30" s="9" t="s">
        <v>53</v>
      </c>
      <c r="K30" s="16"/>
      <c r="L30" s="78"/>
    </row>
    <row r="31" spans="1:12" x14ac:dyDescent="0.3">
      <c r="A31" s="77" t="s">
        <v>28</v>
      </c>
      <c r="B31" s="9"/>
      <c r="C31" s="9"/>
      <c r="D31" s="9"/>
      <c r="E31" s="9"/>
      <c r="F31" s="9"/>
      <c r="G31" s="9"/>
      <c r="H31" s="6"/>
      <c r="I31" s="9"/>
      <c r="J31" s="9"/>
      <c r="K31" s="10">
        <v>0</v>
      </c>
      <c r="L31" s="78"/>
    </row>
    <row r="32" spans="1:12" x14ac:dyDescent="0.3">
      <c r="A32" s="77" t="s">
        <v>28</v>
      </c>
      <c r="B32" s="9"/>
      <c r="C32" s="9"/>
      <c r="D32" s="9"/>
      <c r="E32" s="9"/>
      <c r="F32" s="9"/>
      <c r="G32" s="9"/>
      <c r="H32" s="6"/>
      <c r="I32" s="9"/>
      <c r="J32" s="9"/>
      <c r="K32" s="10">
        <v>0</v>
      </c>
      <c r="L32" s="78"/>
    </row>
    <row r="33" spans="1:12" x14ac:dyDescent="0.3">
      <c r="A33" s="77" t="s">
        <v>28</v>
      </c>
      <c r="B33" s="9"/>
      <c r="C33" s="9"/>
      <c r="D33" s="9"/>
      <c r="E33" s="9"/>
      <c r="F33" s="9"/>
      <c r="G33" s="9"/>
      <c r="H33" s="6"/>
      <c r="I33" s="9"/>
      <c r="J33" s="9"/>
      <c r="K33" s="10">
        <v>0</v>
      </c>
      <c r="L33" s="78"/>
    </row>
    <row r="34" spans="1:12" ht="15.75" thickBot="1" x14ac:dyDescent="0.35">
      <c r="A34" s="60" t="s">
        <v>28</v>
      </c>
      <c r="B34" s="49"/>
      <c r="C34" s="49"/>
      <c r="D34" s="49"/>
      <c r="E34" s="49"/>
      <c r="F34" s="49"/>
      <c r="G34" s="49"/>
      <c r="H34" s="50"/>
      <c r="I34" s="49"/>
      <c r="J34" s="49"/>
      <c r="K34" s="61">
        <v>0</v>
      </c>
      <c r="L34" s="71"/>
    </row>
    <row r="35" spans="1:12" ht="30.15" customHeight="1" x14ac:dyDescent="0.3">
      <c r="A35" s="54" t="s">
        <v>40</v>
      </c>
      <c r="B35" s="55" t="s">
        <v>41</v>
      </c>
      <c r="C35" s="40" t="s">
        <v>10</v>
      </c>
      <c r="D35" s="40" t="s">
        <v>11</v>
      </c>
      <c r="E35" s="41">
        <v>26</v>
      </c>
      <c r="F35" s="40" t="s">
        <v>12</v>
      </c>
      <c r="G35" s="40"/>
      <c r="H35" s="41"/>
      <c r="I35" s="40"/>
      <c r="J35" s="55" t="s">
        <v>42</v>
      </c>
      <c r="K35" s="56">
        <f>2300323.21+29211</f>
        <v>2329534.21</v>
      </c>
      <c r="L35" s="70"/>
    </row>
    <row r="36" spans="1:12" x14ac:dyDescent="0.3">
      <c r="A36" s="63"/>
      <c r="B36" s="14"/>
      <c r="C36" s="9" t="s">
        <v>14</v>
      </c>
      <c r="D36" s="9" t="s">
        <v>11</v>
      </c>
      <c r="E36" s="6">
        <v>60</v>
      </c>
      <c r="F36" s="9" t="s">
        <v>12</v>
      </c>
      <c r="G36" s="9"/>
      <c r="H36" s="6"/>
      <c r="I36" s="9"/>
      <c r="J36" s="14"/>
      <c r="K36" s="37"/>
      <c r="L36" s="88"/>
    </row>
    <row r="37" spans="1:12" x14ac:dyDescent="0.3">
      <c r="A37" s="63"/>
      <c r="B37" s="14"/>
      <c r="C37" s="9" t="s">
        <v>14</v>
      </c>
      <c r="D37" s="9" t="s">
        <v>11</v>
      </c>
      <c r="E37" s="6">
        <v>74.599999999999994</v>
      </c>
      <c r="F37" s="9" t="s">
        <v>12</v>
      </c>
      <c r="G37" s="9"/>
      <c r="H37" s="6"/>
      <c r="I37" s="9"/>
      <c r="J37" s="14"/>
      <c r="K37" s="37"/>
      <c r="L37" s="88"/>
    </row>
    <row r="38" spans="1:12" ht="15.75" thickBot="1" x14ac:dyDescent="0.35">
      <c r="A38" s="63"/>
      <c r="B38" s="14"/>
      <c r="C38" s="7" t="s">
        <v>16</v>
      </c>
      <c r="D38" s="7" t="s">
        <v>11</v>
      </c>
      <c r="E38" s="83">
        <v>25.2</v>
      </c>
      <c r="F38" s="7" t="s">
        <v>12</v>
      </c>
      <c r="G38" s="7"/>
      <c r="H38" s="83"/>
      <c r="I38" s="7"/>
      <c r="J38" s="14"/>
      <c r="K38" s="37"/>
      <c r="L38" s="89"/>
    </row>
    <row r="39" spans="1:12" ht="30.15" x14ac:dyDescent="0.3">
      <c r="A39" s="39" t="s">
        <v>43</v>
      </c>
      <c r="B39" s="40" t="s">
        <v>44</v>
      </c>
      <c r="C39" s="40"/>
      <c r="D39" s="40"/>
      <c r="E39" s="41"/>
      <c r="F39" s="40"/>
      <c r="G39" s="40"/>
      <c r="H39" s="41"/>
      <c r="I39" s="40"/>
      <c r="J39" s="40"/>
      <c r="K39" s="42">
        <v>1192920.06</v>
      </c>
      <c r="L39" s="87"/>
    </row>
    <row r="40" spans="1:12" x14ac:dyDescent="0.3">
      <c r="A40" s="44" t="s">
        <v>15</v>
      </c>
      <c r="B40" s="15"/>
      <c r="C40" s="9" t="s">
        <v>10</v>
      </c>
      <c r="D40" s="9" t="s">
        <v>11</v>
      </c>
      <c r="E40" s="6">
        <v>1000</v>
      </c>
      <c r="F40" s="9" t="s">
        <v>12</v>
      </c>
      <c r="G40" s="9"/>
      <c r="H40" s="6"/>
      <c r="I40" s="9"/>
      <c r="J40" s="15"/>
      <c r="K40" s="16">
        <v>566908.51</v>
      </c>
      <c r="L40" s="90"/>
    </row>
    <row r="41" spans="1:12" ht="15.75" thickBot="1" x14ac:dyDescent="0.35">
      <c r="A41" s="47"/>
      <c r="B41" s="48"/>
      <c r="C41" s="49" t="s">
        <v>14</v>
      </c>
      <c r="D41" s="49" t="s">
        <v>11</v>
      </c>
      <c r="E41" s="50">
        <v>32.4</v>
      </c>
      <c r="F41" s="49" t="s">
        <v>12</v>
      </c>
      <c r="G41" s="49"/>
      <c r="H41" s="50"/>
      <c r="I41" s="49"/>
      <c r="J41" s="48"/>
      <c r="K41" s="52"/>
      <c r="L41" s="91"/>
    </row>
    <row r="42" spans="1:12" ht="30.8" thickBot="1" x14ac:dyDescent="0.35">
      <c r="A42" s="66" t="s">
        <v>45</v>
      </c>
      <c r="B42" s="67" t="s">
        <v>44</v>
      </c>
      <c r="C42" s="67" t="s">
        <v>14</v>
      </c>
      <c r="D42" s="67" t="s">
        <v>11</v>
      </c>
      <c r="E42" s="68">
        <v>29.7</v>
      </c>
      <c r="F42" s="67" t="s">
        <v>12</v>
      </c>
      <c r="G42" s="67"/>
      <c r="H42" s="68"/>
      <c r="I42" s="67"/>
      <c r="J42" s="67"/>
      <c r="K42" s="69">
        <v>803387.77</v>
      </c>
      <c r="L42" s="92"/>
    </row>
    <row r="45" spans="1:12" x14ac:dyDescent="0.3">
      <c r="A45" s="38" t="s">
        <v>46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</sheetData>
  <mergeCells count="43">
    <mergeCell ref="B27:B28"/>
    <mergeCell ref="A27:A28"/>
    <mergeCell ref="K27:K28"/>
    <mergeCell ref="K29:K30"/>
    <mergeCell ref="L40:L41"/>
    <mergeCell ref="J40:J41"/>
    <mergeCell ref="A45:L48"/>
    <mergeCell ref="A35:A38"/>
    <mergeCell ref="B35:B38"/>
    <mergeCell ref="J35:J38"/>
    <mergeCell ref="K35:K38"/>
    <mergeCell ref="B40:B41"/>
    <mergeCell ref="A40:A41"/>
    <mergeCell ref="K40:K41"/>
    <mergeCell ref="A20:A22"/>
    <mergeCell ref="B20:B22"/>
    <mergeCell ref="J20:J22"/>
    <mergeCell ref="K20:K22"/>
    <mergeCell ref="L20:L22"/>
    <mergeCell ref="A17:A18"/>
    <mergeCell ref="B17:B18"/>
    <mergeCell ref="J17:J18"/>
    <mergeCell ref="K17:K18"/>
    <mergeCell ref="L17:L18"/>
    <mergeCell ref="L6:L9"/>
    <mergeCell ref="A2:K3"/>
    <mergeCell ref="A6:A9"/>
    <mergeCell ref="B6:B9"/>
    <mergeCell ref="C6:F8"/>
    <mergeCell ref="G6:I8"/>
    <mergeCell ref="J6:J9"/>
    <mergeCell ref="K6:K9"/>
    <mergeCell ref="A5:L5"/>
    <mergeCell ref="L11:L14"/>
    <mergeCell ref="A11:A14"/>
    <mergeCell ref="B11:B14"/>
    <mergeCell ref="J11:J14"/>
    <mergeCell ref="K11:K14"/>
    <mergeCell ref="A15:A16"/>
    <mergeCell ref="B15:B16"/>
    <mergeCell ref="J15:J16"/>
    <mergeCell ref="K15:K16"/>
    <mergeCell ref="L15:L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2022-07-14T07:09:22Z</dcterms:modified>
</cp:coreProperties>
</file>