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2330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E87" i="1" l="1"/>
  <c r="E86" i="1"/>
  <c r="E85" i="1"/>
  <c r="E84" i="1"/>
  <c r="E83" i="1"/>
  <c r="E82" i="1"/>
  <c r="E56" i="1"/>
  <c r="E35" i="1" l="1"/>
  <c r="E34" i="1"/>
</calcChain>
</file>

<file path=xl/sharedStrings.xml><?xml version="1.0" encoding="utf-8"?>
<sst xmlns="http://schemas.openxmlformats.org/spreadsheetml/2006/main" count="522" uniqueCount="381">
  <si>
    <t>Наименование учреждения</t>
  </si>
  <si>
    <t>ФИО</t>
  </si>
  <si>
    <t>Должность</t>
  </si>
  <si>
    <t>Средняя заработная плата, руб.</t>
  </si>
  <si>
    <t>Заместитель главного врача по медицинской части</t>
  </si>
  <si>
    <t>Главный врач</t>
  </si>
  <si>
    <t>Заместитель главного врача по хирургической работе, врач-хирург</t>
  </si>
  <si>
    <t>Заместитель главного врача по медицинской части, врач-нефролог</t>
  </si>
  <si>
    <t>Заместитель главного врача по поликлинической работе, врач-терапевт</t>
  </si>
  <si>
    <t>Заместитель главного врача по организационно-методической работе, врач-пульмонолог</t>
  </si>
  <si>
    <t>Заместитель главного врача по гражданской обороне и медицине катастроф, врач-нейрохирург</t>
  </si>
  <si>
    <t>Заместитель главного врача по технике</t>
  </si>
  <si>
    <t>Заместитель главного врача по кадрам</t>
  </si>
  <si>
    <t>Главный бухгалтер</t>
  </si>
  <si>
    <t>Заместитель главного врача по экономическим вопросам</t>
  </si>
  <si>
    <t>Якунин Сергей Александрович</t>
  </si>
  <si>
    <t>Белых Ольга Юрьевна</t>
  </si>
  <si>
    <t>Заместитель главного врача по лечебной части</t>
  </si>
  <si>
    <t>Паранина Светлана Борисовна</t>
  </si>
  <si>
    <t>Заместитель главного врача по организационно-методической и клинико-экспертной работе</t>
  </si>
  <si>
    <t>Седенко Татьяна Михайловна</t>
  </si>
  <si>
    <t>Заместитель главного врача по поликлинике</t>
  </si>
  <si>
    <t>Карабанова Светлана Александровна</t>
  </si>
  <si>
    <t>Ситников Андрей Михайлович</t>
  </si>
  <si>
    <t>Заместитель главного врача по административно - хозяйственной части</t>
  </si>
  <si>
    <t>Климкина Ольга Владимировна</t>
  </si>
  <si>
    <t>Пишкова Любовь Петровна</t>
  </si>
  <si>
    <t>Хорошевская Алла Ильинична</t>
  </si>
  <si>
    <t>Бутримова Светлана Шерафеддиновна</t>
  </si>
  <si>
    <t>Новиков Сергей Юрьевич</t>
  </si>
  <si>
    <t>Жигалова Татьяна Николаевна</t>
  </si>
  <si>
    <t>Денисов Вадим Германович</t>
  </si>
  <si>
    <t>Иванюк Альберт Александрович</t>
  </si>
  <si>
    <t>Куликов Александр Михайлович</t>
  </si>
  <si>
    <t>Сивакс София Яковлевна</t>
  </si>
  <si>
    <t>Попова Алина Адамовна</t>
  </si>
  <si>
    <t>Чеснокова Любовь Владимировна</t>
  </si>
  <si>
    <t>Григорьев Эдуард Владимирович</t>
  </si>
  <si>
    <t>Начальник госпиталя</t>
  </si>
  <si>
    <t>Кириллов Борис Федорович</t>
  </si>
  <si>
    <t>Щипкова Марина Юрьевна</t>
  </si>
  <si>
    <t>Перевозчикова Светлана Викторовна</t>
  </si>
  <si>
    <t>Заместитель начальника госпиталя по лечебной работе (уволен 23.10.2017)</t>
  </si>
  <si>
    <t>Заместитель начальника госпиталя по лечебной работе (принята 07.11.2017)</t>
  </si>
  <si>
    <t>ГОБУЗ "КГВВ"</t>
  </si>
  <si>
    <t>ГОБУЗ "ОДКБ"</t>
  </si>
  <si>
    <t>ГОБУЗ "НОКБ"</t>
  </si>
  <si>
    <t>Егорова Алла Анатольевна</t>
  </si>
  <si>
    <t>Рязанцев Петр Петрович</t>
  </si>
  <si>
    <t>Баринова Мария Игоревна</t>
  </si>
  <si>
    <t>Никулина Светлана Николаевна</t>
  </si>
  <si>
    <t>Директор</t>
  </si>
  <si>
    <t>Заместитель директора</t>
  </si>
  <si>
    <t>ГОБУЗ "МИАЦ"</t>
  </si>
  <si>
    <t>ГОБУЗ НОНД "Катарсис"</t>
  </si>
  <si>
    <t>Заместитель главного врача по  закупкам</t>
  </si>
  <si>
    <t>Усатов Василий Николаевич</t>
  </si>
  <si>
    <t>Левоцкий Леонид Михайлович</t>
  </si>
  <si>
    <t>Заместитель главного врача по лечебной работе</t>
  </si>
  <si>
    <t>Дмитриев Сергей Александрович</t>
  </si>
  <si>
    <t>Соболева Анна Викторовна</t>
  </si>
  <si>
    <t>ГОБУЗ "ВОПНБ"</t>
  </si>
  <si>
    <t>ГОБУЗ "БПНД"</t>
  </si>
  <si>
    <t>Клишина Людмила Алексеевна</t>
  </si>
  <si>
    <t>Игнашева Галина Васильевна</t>
  </si>
  <si>
    <t>Михайлов Дмитрий Сергеевич</t>
  </si>
  <si>
    <t>Федорова Людмила Владимировна</t>
  </si>
  <si>
    <t>ГОБУЗ "СПНД"</t>
  </si>
  <si>
    <t>Джабраилов Руслан Вильевич</t>
  </si>
  <si>
    <t>Сиукаева Индира Юрьевна</t>
  </si>
  <si>
    <t>Туктарова Светлана Александровна</t>
  </si>
  <si>
    <t>Платоненков Андрей Сергеевич</t>
  </si>
  <si>
    <t>Заместитель главного врача по хозяйственной части</t>
  </si>
  <si>
    <t>ГОБУЗ "НОСПК"</t>
  </si>
  <si>
    <t>Вишнякова Татьяна Сергеевна</t>
  </si>
  <si>
    <t>Саблина Людмила Алексеевна</t>
  </si>
  <si>
    <t>ОАУЗ "Новгородский детский санаторий "Ромашка"</t>
  </si>
  <si>
    <t>Сибирева Валентина Викторовна</t>
  </si>
  <si>
    <t>Андреев Яков Александрович</t>
  </si>
  <si>
    <t>Заместитель главного врача</t>
  </si>
  <si>
    <t>Евдокимова Наталья Анатольевна</t>
  </si>
  <si>
    <t>ГОБУЗ "ЦМП"</t>
  </si>
  <si>
    <t>ГОБУЗ "ЦСККЛС"</t>
  </si>
  <si>
    <t>Лихачева Надежда Васильевна</t>
  </si>
  <si>
    <t>Степанова Елена Николаевна</t>
  </si>
  <si>
    <t>Буцко Светлана Владимировна</t>
  </si>
  <si>
    <t>Юхно Михаил Владимирович</t>
  </si>
  <si>
    <t>Костыркина Виолетта Валерьевна</t>
  </si>
  <si>
    <t>Королева Ирина Леонидовна</t>
  </si>
  <si>
    <t>Заместитель главного врача по вопросам охраны материнства и детства</t>
  </si>
  <si>
    <t>Новиков Валерий Дмитриевич</t>
  </si>
  <si>
    <t>Заместитель главного врача по клинико-экспертной работе</t>
  </si>
  <si>
    <t>Филиппова Галина Ивановна</t>
  </si>
  <si>
    <t>ГОБУЗ "ЦГКБ"</t>
  </si>
  <si>
    <t>Мишекурин Валерий Юрьевич</t>
  </si>
  <si>
    <t>Бутц Лариса Александровна</t>
  </si>
  <si>
    <t>Агафонцев Владимир Юрьевич</t>
  </si>
  <si>
    <t>Баранова Галина Александровна</t>
  </si>
  <si>
    <t>Клишина Виктория Васильевна</t>
  </si>
  <si>
    <t>Радионова Елена Анатольевна</t>
  </si>
  <si>
    <t>Носкова Ольга Алексеевна</t>
  </si>
  <si>
    <t>Нищименко Галина Ивановна</t>
  </si>
  <si>
    <t>Баринов Анатолий Владимирович</t>
  </si>
  <si>
    <t>Вишняков Александр Михайлович</t>
  </si>
  <si>
    <t>Заместитель главного врача по неонатологии</t>
  </si>
  <si>
    <t>Заместитель главного врача по амбулаторно-поликлинической работе</t>
  </si>
  <si>
    <t>Заместитель главного врача по организационно-методической работе</t>
  </si>
  <si>
    <t>Заместитель главного врача по мобилизационной работе и гражданской обороне</t>
  </si>
  <si>
    <t>Заместитель главного врача по хозяйственным вопросам</t>
  </si>
  <si>
    <t>ГОБУЗ "ОКРД"</t>
  </si>
  <si>
    <t>Соколов Борис Игоревич</t>
  </si>
  <si>
    <t>Самохина Людмила Алексеевна</t>
  </si>
  <si>
    <t>Камалова Людмила Михайловна</t>
  </si>
  <si>
    <t>Мурашова Ольга Александровна</t>
  </si>
  <si>
    <t>ГОБУЗ "Демянская ЦРБ"</t>
  </si>
  <si>
    <t>Заместитель главного врача по лечебной и экспертной работе-врач</t>
  </si>
  <si>
    <t>Дука Павел Семенович</t>
  </si>
  <si>
    <t>Мызгин Сергей Викторович</t>
  </si>
  <si>
    <t>Муратова Мария Владимировна</t>
  </si>
  <si>
    <t>Шаповалова Татьяна Аркадьевна</t>
  </si>
  <si>
    <t>Клочкова Людмила Михайловна</t>
  </si>
  <si>
    <t>Петрова Наталья Викторовна</t>
  </si>
  <si>
    <t>Рыжова Светлана Александровна</t>
  </si>
  <si>
    <t>ГОБУЗ "Боровичская ЦРБ"</t>
  </si>
  <si>
    <t>ГОБУЗ "БСПК"</t>
  </si>
  <si>
    <t>Кондрацкая Лариса Анатольевна</t>
  </si>
  <si>
    <t>Мамедова Ольга Сергеевна</t>
  </si>
  <si>
    <t>Усатова Наталья Георгиевна</t>
  </si>
  <si>
    <t>Холоденко Константин Геннадиевич</t>
  </si>
  <si>
    <t xml:space="preserve">Заместитель главного врача по лечебно-профилактической работе                           </t>
  </si>
  <si>
    <t>Тимофеева Галина Николаевна</t>
  </si>
  <si>
    <t>Ивлиева Галина Николаевна</t>
  </si>
  <si>
    <t xml:space="preserve">Заместитель главного врача по поликлинической работе                     </t>
  </si>
  <si>
    <t>Абрамова Светлана Степановна</t>
  </si>
  <si>
    <t xml:space="preserve">Заместитель главного врача по экономическим вопросам                </t>
  </si>
  <si>
    <t>Юпатова Елена Анатольевна</t>
  </si>
  <si>
    <t xml:space="preserve">Директор </t>
  </si>
  <si>
    <t>Заместитель директора по учебной работе</t>
  </si>
  <si>
    <t>Щетинкин Юрий Анатольевич</t>
  </si>
  <si>
    <t>Кузьмина Марина Константиновна</t>
  </si>
  <si>
    <t>Киплер Марина Николаевна</t>
  </si>
  <si>
    <t>ОГА ПОУ "Боровичский медицинский колледж им.А.А.Кокорина"</t>
  </si>
  <si>
    <t>Амирбеков Арсен Арсланбекович</t>
  </si>
  <si>
    <t>Курбанисмаилов Ашурлав Магомедович</t>
  </si>
  <si>
    <t>Заместитель главного врача по медицинскому обслуживанию населения района</t>
  </si>
  <si>
    <t>Жилич Янина Сергеевна</t>
  </si>
  <si>
    <t>ГОБУЗ "Зарубинская ЦРБ"</t>
  </si>
  <si>
    <t>Богатыренко Дмитрий Александрович</t>
  </si>
  <si>
    <t>Кудряшова Татьяна Евгеньевна</t>
  </si>
  <si>
    <t>ОАУЗ "Санаторий "Семейный"</t>
  </si>
  <si>
    <t>Селифонова Татьяна Анатоьлевна</t>
  </si>
  <si>
    <t>Митюгина Татьяна Николаевна</t>
  </si>
  <si>
    <t>Гарусова Ольга Петровна</t>
  </si>
  <si>
    <t>Чугунов Сергей Александрович</t>
  </si>
  <si>
    <t>Коновалов Сергей Алексеевич</t>
  </si>
  <si>
    <t>Лукас Галина Александровна</t>
  </si>
  <si>
    <t>Дунаева Екатерина Витальевна</t>
  </si>
  <si>
    <t>ГОБУЗ "Пестовская ЦРБ"</t>
  </si>
  <si>
    <t xml:space="preserve">Заместитель главного врача по поликлинической работе </t>
  </si>
  <si>
    <t xml:space="preserve">Заместитель главного врача по медицинской части </t>
  </si>
  <si>
    <t>Заместитель главного врача по орг. метод. работе</t>
  </si>
  <si>
    <t>Заместитель главного врача по хоз. вопросам</t>
  </si>
  <si>
    <t>Бас Александр Васильевич</t>
  </si>
  <si>
    <t>Артемьева Екатерина Николаевна</t>
  </si>
  <si>
    <t>Саидова Светлана Юрьевна</t>
  </si>
  <si>
    <t>Аристов Павел Геннадьевич</t>
  </si>
  <si>
    <t>Заместитель главного врача по АХЧ</t>
  </si>
  <si>
    <t>ГОБУЗ "Солецкая ЦРБ"</t>
  </si>
  <si>
    <t>Иванов  Григорий  Иванович</t>
  </si>
  <si>
    <t>Главный  врач</t>
  </si>
  <si>
    <t>Саадулаев   Магомедханипа  Магомедович</t>
  </si>
  <si>
    <t>Далидович  Светлана   Валентиновна</t>
  </si>
  <si>
    <t>Зам.гл. врача по  экономическим вопросам</t>
  </si>
  <si>
    <t>Дмитриева  Светлана  Анатольевна</t>
  </si>
  <si>
    <t>ГОБУЗ "Поддорская ЦРБ"</t>
  </si>
  <si>
    <t>Романенко Виктор Викторович</t>
  </si>
  <si>
    <t>Клименко Ольга Валентиновна</t>
  </si>
  <si>
    <t xml:space="preserve">Заместитель главного врача по лечебной работе </t>
  </si>
  <si>
    <t>Смирнова Наталья Александровна</t>
  </si>
  <si>
    <t>ГОБУЗ "Хвойнинская ЦРБ"</t>
  </si>
  <si>
    <t>Занин Сергей Викторович</t>
  </si>
  <si>
    <t>Карпова Марина Владимировна</t>
  </si>
  <si>
    <t>ГОБУЗ "СССМП"</t>
  </si>
  <si>
    <t>Заместитель главного врача по мед.части</t>
  </si>
  <si>
    <t>Заместитель главного врача по орг.метод. работе</t>
  </si>
  <si>
    <t>Зам главного врача по экономике</t>
  </si>
  <si>
    <t>Асадуллаев Магомед Рабаданович</t>
  </si>
  <si>
    <t>Ткаченко Татьяна Николаевна</t>
  </si>
  <si>
    <t>Пуговкин Александр Иванович</t>
  </si>
  <si>
    <t>Батракова Юлия Вадимовна</t>
  </si>
  <si>
    <t>Якобсон Елена Владимировна</t>
  </si>
  <si>
    <t>ГОБУЗ "Центр "Хелпер"</t>
  </si>
  <si>
    <t>Ладягин Вадим Юрьевич</t>
  </si>
  <si>
    <t>Карлина Алла Борисовна</t>
  </si>
  <si>
    <t>Смирнова Елена Николаевна</t>
  </si>
  <si>
    <t>Заместитель главного врача по организационной работе, статистике и информатизации</t>
  </si>
  <si>
    <t>ГОБУЗ "Маловишерская ЦРБ"</t>
  </si>
  <si>
    <t>Федоров Андрей Вадимович</t>
  </si>
  <si>
    <t>Ревина Наталья Евгеньевна</t>
  </si>
  <si>
    <t>Шугайло Инна Николаевна</t>
  </si>
  <si>
    <t>ГОБУЗ "НССМП"</t>
  </si>
  <si>
    <t>ГОКУ  МЦ "Резерв"</t>
  </si>
  <si>
    <t>Одинокова Людмила Юрьевна</t>
  </si>
  <si>
    <t>Поляков Александр Германович</t>
  </si>
  <si>
    <t>Солодовникова Светлана Анатольевна</t>
  </si>
  <si>
    <t>Петров Александр Борисович</t>
  </si>
  <si>
    <t>Иванченко Владимир Владимирович</t>
  </si>
  <si>
    <t>Семенова Ирина Анатольевна</t>
  </si>
  <si>
    <t>Новикова Ольга Павловна</t>
  </si>
  <si>
    <t>Груничева Ирина Николаевна</t>
  </si>
  <si>
    <t>Алексеев Игорь Борисович</t>
  </si>
  <si>
    <t>Чистякова Тамара Валентиновна</t>
  </si>
  <si>
    <t>ГОБУЗ "ОКОД"</t>
  </si>
  <si>
    <t>Заместитель главного врача по клинико-экспертной работе и качеству медицинской помощи</t>
  </si>
  <si>
    <t>Заместитель главного врача по организационно-методической работе-заведующая организационно-методическим отделом</t>
  </si>
  <si>
    <t>Начальник</t>
  </si>
  <si>
    <t>98 674,39</t>
  </si>
  <si>
    <t xml:space="preserve">80 193,30 </t>
  </si>
  <si>
    <t>84 951,46</t>
  </si>
  <si>
    <t>69 828,96</t>
  </si>
  <si>
    <t>ГОБУЗ "БСМЭ"</t>
  </si>
  <si>
    <t>Гугнин Игорь Владиславович</t>
  </si>
  <si>
    <t>Алфимов Владимир Васильевич</t>
  </si>
  <si>
    <t>Заместитель начальника по орг.метод.раб.</t>
  </si>
  <si>
    <t>Заместитель начальника по эксперт.раб.</t>
  </si>
  <si>
    <t>Суворова Мария Николаевна</t>
  </si>
  <si>
    <t>Меликов Александр Моисеевич</t>
  </si>
  <si>
    <t>Заместитель главного врача по общим вопросам</t>
  </si>
  <si>
    <t>Шульгин Евгений Дмитриевич</t>
  </si>
  <si>
    <t>Иванова Валентина Васильевна</t>
  </si>
  <si>
    <t>Гаврилова Елена Петровна</t>
  </si>
  <si>
    <t>Буренева Елена Павловна</t>
  </si>
  <si>
    <t>Заместитель главного врача по поликлинической работе</t>
  </si>
  <si>
    <t>Иванова Марина Васильевна</t>
  </si>
  <si>
    <t>Кириллова Ольга Валентиновна</t>
  </si>
  <si>
    <t>ГОБУЗ "Старорусская ЦРБ"</t>
  </si>
  <si>
    <t>Яковлев Владимир Николаевич</t>
  </si>
  <si>
    <t>Торчагин Игорь Валентинович</t>
  </si>
  <si>
    <t>Иголкина Наталья Викторовна</t>
  </si>
  <si>
    <t>Ильина Елена Романовна</t>
  </si>
  <si>
    <t>Заместитель главного врача по ЭВ</t>
  </si>
  <si>
    <t>Прудкой Владимир Алексеевич</t>
  </si>
  <si>
    <t>Заместитель главного врача по мобилизационной работе и ГО</t>
  </si>
  <si>
    <t>Серов Михаил Фёдорович</t>
  </si>
  <si>
    <t>Заместитель главного врача по ХВ</t>
  </si>
  <si>
    <t>Смирнова Светлана Николаевна</t>
  </si>
  <si>
    <t>Заместитель главного врача по работе со средним персоналом</t>
  </si>
  <si>
    <t>ГОБУЗ "Новгородский клинический специализированный центр психиатрии"</t>
  </si>
  <si>
    <t>Начальник по административно - хозяйственной части</t>
  </si>
  <si>
    <t>Начальник отдела кадров</t>
  </si>
  <si>
    <t>ГОБУЗ "Чудовская ЦРБ"</t>
  </si>
  <si>
    <t>Федюков Александр Николаевич</t>
  </si>
  <si>
    <t>Баева Галина Викторовна</t>
  </si>
  <si>
    <t>Босак Елена Александровна</t>
  </si>
  <si>
    <t>Барашкина Юлия Николаевна</t>
  </si>
  <si>
    <t>Репях Светлана Анатольевна</t>
  </si>
  <si>
    <t>Полякова Ольга Константиновна</t>
  </si>
  <si>
    <t>Изотова Елена Викторовна</t>
  </si>
  <si>
    <t>Магазинова Татьяна Евгеньевна</t>
  </si>
  <si>
    <t>Пузрякова Ульяна Валерьевна</t>
  </si>
  <si>
    <t>ГОБУЗ "Боровичский дом ребенка"</t>
  </si>
  <si>
    <t>ГОБУЗ «Боровичский центр общей врачебной (семейной) практики»</t>
  </si>
  <si>
    <t>Абдулаев Ризван Хардаевич</t>
  </si>
  <si>
    <t>Руководитель</t>
  </si>
  <si>
    <t>Калач  Светлана Евгеньевна</t>
  </si>
  <si>
    <t>Росоловская Надежда Ивановна</t>
  </si>
  <si>
    <t>Соловьева Галина Юрьевна</t>
  </si>
  <si>
    <t>Алексеева Наталья Александровна</t>
  </si>
  <si>
    <t>Опрятина Галина Владимировна</t>
  </si>
  <si>
    <t>ГОБУЗ "НОИБ"</t>
  </si>
  <si>
    <t>Заместитель главного врача по ОМР</t>
  </si>
  <si>
    <t>Кочетыгов Дмитрий Владимирович</t>
  </si>
  <si>
    <t>Барышева Марина Владимировна</t>
  </si>
  <si>
    <t>Баданина Светлана Леонидовна</t>
  </si>
  <si>
    <t>Полоус Елена Борисовна</t>
  </si>
  <si>
    <t>Заместитель главного врача по экономике</t>
  </si>
  <si>
    <t>Сапожникова Елена Ивановна</t>
  </si>
  <si>
    <t>Котин Геннадий Владимирович</t>
  </si>
  <si>
    <t>Заместитель главного врача по снабжению, капремонту и хозчасти</t>
  </si>
  <si>
    <t>ГОБУЗ "Окуловская ЦРБ"</t>
  </si>
  <si>
    <t>Пашнин Виктор Александрович</t>
  </si>
  <si>
    <t>Заместитель главного врача по воспитательной работе</t>
  </si>
  <si>
    <t>ОАУЗ "Детский санаторий "Тесово-2"</t>
  </si>
  <si>
    <t>Стрельцов Владимир Федорович</t>
  </si>
  <si>
    <t>Лопырева Ольга Васильевна</t>
  </si>
  <si>
    <t>ГОБУЗ "Холмская ЦРБ"</t>
  </si>
  <si>
    <t>Фигуренкова Марина Юрьевна</t>
  </si>
  <si>
    <t>Родионова Юлия Михайловна</t>
  </si>
  <si>
    <t>Капитанова Ирина Юрьевна</t>
  </si>
  <si>
    <t>ОАУЗ "Медицинский центр развития сестринской деятельности"</t>
  </si>
  <si>
    <t>Кноль Юрий Александрович</t>
  </si>
  <si>
    <t>Пидгайная Валентина Ивановна</t>
  </si>
  <si>
    <t>Гордина Людмила Владимировна</t>
  </si>
  <si>
    <t>Бессмертная Лилия Николаевна</t>
  </si>
  <si>
    <t>Романова Любовь Васильевна</t>
  </si>
  <si>
    <t>Любомирова Надежда Александровна</t>
  </si>
  <si>
    <t>Герасимова Людмила Семеновна</t>
  </si>
  <si>
    <t>ГОБУЗ "Крестецкая ЦРБ"</t>
  </si>
  <si>
    <t>Михайлова Любовь Геннадьевна</t>
  </si>
  <si>
    <t>Сухенко Ирина Анатольевна</t>
  </si>
  <si>
    <t>Заместитель главного врача по клинико- экспертной работе</t>
  </si>
  <si>
    <t>46 750,97</t>
  </si>
  <si>
    <t>Васильева Анна Александровна</t>
  </si>
  <si>
    <t>Заместитель главного врача по амбулаторно- поликлинической помощи</t>
  </si>
  <si>
    <t>43 637,32</t>
  </si>
  <si>
    <t>Сергеева Елена Владимировна</t>
  </si>
  <si>
    <t>Степанова Марина Викторовна</t>
  </si>
  <si>
    <t>38 485,37</t>
  </si>
  <si>
    <t>Рыжова Алевтина Николаевна</t>
  </si>
  <si>
    <t>ГОБУЗ "Новгородская ЦРБ"</t>
  </si>
  <si>
    <t>Заместитель главного врача по финансово- экономическим вопросам (0,5 ставки)</t>
  </si>
  <si>
    <t xml:space="preserve">19 118,65 </t>
  </si>
  <si>
    <t>ГОБУЗ «Батецкая ЦРБ»</t>
  </si>
  <si>
    <t>Тарасов Алексей Владимирович</t>
  </si>
  <si>
    <t>Ермаков  Артур Николаевич</t>
  </si>
  <si>
    <t>Маркевич Раиса Павловна</t>
  </si>
  <si>
    <t>Ячменцева Анна Владимировна</t>
  </si>
  <si>
    <t>ГОБУЗ "Боровичская станция скорой медицинской помощи"</t>
  </si>
  <si>
    <t>Шевченко Вадим Владимирович</t>
  </si>
  <si>
    <t>Манторова Надежда Николаевна</t>
  </si>
  <si>
    <t>ГОБУЗ Шимская ЦРБ</t>
  </si>
  <si>
    <t>Мишин Владимир Валерьевич</t>
  </si>
  <si>
    <t>Бухарина Нина Евгеньевна</t>
  </si>
  <si>
    <t>Зам.гл. врача по медицинской части</t>
  </si>
  <si>
    <t>Гуркова Анна Михайловна</t>
  </si>
  <si>
    <t>Бутова Валентина Ивановна</t>
  </si>
  <si>
    <t>Зам.гл. врача по экономическим вопросам</t>
  </si>
  <si>
    <t>ГОБУЗ "Валдайская ЦРБ"</t>
  </si>
  <si>
    <t>ОАУЗ Санаторий "Загорье"</t>
  </si>
  <si>
    <t>Заместитель главного врача ,главный бухгалтер</t>
  </si>
  <si>
    <t>Денисова Елена Ивановна</t>
  </si>
  <si>
    <t>Дворцова Ольга Владимировна</t>
  </si>
  <si>
    <t>ОАУЗ "Новгородский областной кожно-венерологический диспансер"</t>
  </si>
  <si>
    <t>Москвин Иван Иванович</t>
  </si>
  <si>
    <t>Захарченко Сергей Геннадьевич</t>
  </si>
  <si>
    <t>Иванова Елена Валентиновна</t>
  </si>
  <si>
    <t>Назарова Ирина Германовна</t>
  </si>
  <si>
    <t>ОАУЗ "Клинический центр медицинской реабилитации"</t>
  </si>
  <si>
    <t>Березина Руслана Александровна</t>
  </si>
  <si>
    <t>Лембриков Аркадий Борисович</t>
  </si>
  <si>
    <t>Юрина Ольга Викторовна</t>
  </si>
  <si>
    <t>Яворовский Александр Николаевич</t>
  </si>
  <si>
    <t>Беспалова Ольга Алексеевна</t>
  </si>
  <si>
    <t>ГОБУЗ "Марёвская" ЦРБ"</t>
  </si>
  <si>
    <t>Карачёва Юлия Владимировна</t>
  </si>
  <si>
    <t xml:space="preserve">Петрова Валентина Александровна </t>
  </si>
  <si>
    <t>ГОБУЗ "НКСЦФП"</t>
  </si>
  <si>
    <t>Карпов Анатолий Васильевич</t>
  </si>
  <si>
    <t>Максимовская Татьяна Васильевна</t>
  </si>
  <si>
    <t>Солонович Ольга Борисовна</t>
  </si>
  <si>
    <t>Любина Анжелика Владимировна</t>
  </si>
  <si>
    <t>Якушкина Татьяна Анатольевна</t>
  </si>
  <si>
    <t>Орехов Алексей Анатольевич</t>
  </si>
  <si>
    <t>Главный врач филиала</t>
  </si>
  <si>
    <t>Едзоева Татьяна Алексеевна</t>
  </si>
  <si>
    <t>Заведующая филиалом</t>
  </si>
  <si>
    <t>Бадарина Галина Викторовна</t>
  </si>
  <si>
    <t>Цветова Светлана Николаевна</t>
  </si>
  <si>
    <t>Магомедова Сурая Амировна</t>
  </si>
  <si>
    <t>ГОБУЗ «Мошенская ЦРБ»</t>
  </si>
  <si>
    <t>Андреев Сергей Александрович</t>
  </si>
  <si>
    <t>Шаламова Вера Николаевна</t>
  </si>
  <si>
    <t>Луценко Ольга Вячеславовна</t>
  </si>
  <si>
    <t>ОАУЗ "Новгородский врачебно-физкультурный диспансер"</t>
  </si>
  <si>
    <t>Генеральный директор</t>
  </si>
  <si>
    <t>Даркина Вера Анатольевна</t>
  </si>
  <si>
    <t>Заместитель генерального директора по экономическим вопросам</t>
  </si>
  <si>
    <t>Павлов Владимир Викторович</t>
  </si>
  <si>
    <t>Заместитель генерального директора по административно - хозяйственной части</t>
  </si>
  <si>
    <t>Грибачева Юлия Викторовна</t>
  </si>
  <si>
    <t>Фишман Елена Анатольевна</t>
  </si>
  <si>
    <t>ГОБУЗ "Маловишерская стоматология"</t>
  </si>
  <si>
    <t>Ядрина Татьяна Петровна</t>
  </si>
  <si>
    <t>Информация о средней заработной плате руководителей медицинских организаций, подведомственных министерству здравоохранения Новгородской области, их заместителей, главных бухгалтеров медицинских организаций, подведомственных министерству здравоохранения Новгородской области за 2017 год</t>
  </si>
  <si>
    <t>Заместитель главного врача по административно- хозяйственной части</t>
  </si>
  <si>
    <t>Заместитель главного врача по организационно- методической работе</t>
  </si>
  <si>
    <t>Заместитель главного рача по поликлиническому отделению</t>
  </si>
  <si>
    <t>Заместитель главного врача по клиникоэкспертной работе</t>
  </si>
  <si>
    <t>Заместитель главного врача по детскому поликлиническому отделению</t>
  </si>
  <si>
    <t>И.о. главного врача,  заместитель главного врача по орг.метод. работе и району</t>
  </si>
  <si>
    <t>Заместитель директора - Заведующий складом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</si>
</sst>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6" fillId="0" borderId="0"/>
  </cellStyleXfs>
  <cellXfs count="25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6">
    <cellStyle name="Обычный" xfId="0" builtinId="0"/>
    <cellStyle name="Обычный 2" xfId="3"/>
    <cellStyle name="Обычный 2 2" xfId="4"/>
    <cellStyle name="Обычный 3" xfId="2"/>
    <cellStyle name="Финансовый" xfId="1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31"/>
  <sheetViews>
    <sheetView tabSelected="1" topLeftCell="A130" zoomScaleNormal="100" workbookViewId="0">
      <selection activeCell="D54" sqref="D54"/>
    </sheetView>
  </sheetViews>
  <sheetFormatPr defaultRowHeight="15" x14ac:dyDescent="0.25"/>
  <cols>
    <col min="2" max="2" width="30.5703125" customWidth="1"/>
    <col min="3" max="3" width="40.28515625" customWidth="1"/>
    <col min="4" max="4" width="90.7109375" customWidth="1"/>
    <col min="5" max="5" width="20.42578125" customWidth="1"/>
  </cols>
  <sheetData>
    <row r="2" spans="2:5" ht="42" customHeight="1" x14ac:dyDescent="0.25">
      <c r="B2" s="24" t="s">
        <v>373</v>
      </c>
      <c r="C2" s="24"/>
      <c r="D2" s="24"/>
      <c r="E2" s="24"/>
    </row>
    <row r="3" spans="2:5" ht="15.75" x14ac:dyDescent="0.25">
      <c r="B3" s="1"/>
      <c r="C3" s="1"/>
      <c r="D3" s="1"/>
      <c r="E3" s="1"/>
    </row>
    <row r="4" spans="2:5" ht="49.5" customHeight="1" x14ac:dyDescent="0.25">
      <c r="B4" s="2" t="s">
        <v>0</v>
      </c>
      <c r="C4" s="2" t="s">
        <v>1</v>
      </c>
      <c r="D4" s="2" t="s">
        <v>2</v>
      </c>
      <c r="E4" s="2" t="s">
        <v>3</v>
      </c>
    </row>
    <row r="5" spans="2:5" ht="15.75" x14ac:dyDescent="0.25">
      <c r="B5" s="20" t="s">
        <v>46</v>
      </c>
      <c r="C5" s="6" t="s">
        <v>27</v>
      </c>
      <c r="D5" s="6" t="s">
        <v>5</v>
      </c>
      <c r="E5" s="13">
        <v>161376.24</v>
      </c>
    </row>
    <row r="6" spans="2:5" ht="15.75" x14ac:dyDescent="0.25">
      <c r="B6" s="20"/>
      <c r="C6" s="6" t="s">
        <v>28</v>
      </c>
      <c r="D6" s="6" t="s">
        <v>7</v>
      </c>
      <c r="E6" s="13">
        <v>149107.81</v>
      </c>
    </row>
    <row r="7" spans="2:5" ht="15.75" x14ac:dyDescent="0.25">
      <c r="B7" s="20"/>
      <c r="C7" s="6" t="s">
        <v>29</v>
      </c>
      <c r="D7" s="6" t="s">
        <v>6</v>
      </c>
      <c r="E7" s="13">
        <v>130943.13</v>
      </c>
    </row>
    <row r="8" spans="2:5" ht="15.75" x14ac:dyDescent="0.25">
      <c r="B8" s="20"/>
      <c r="C8" s="6" t="s">
        <v>30</v>
      </c>
      <c r="D8" s="6" t="s">
        <v>8</v>
      </c>
      <c r="E8" s="13">
        <v>137707.69</v>
      </c>
    </row>
    <row r="9" spans="2:5" ht="15.75" x14ac:dyDescent="0.25">
      <c r="B9" s="20"/>
      <c r="C9" s="6" t="s">
        <v>31</v>
      </c>
      <c r="D9" s="6" t="s">
        <v>9</v>
      </c>
      <c r="E9" s="13">
        <v>131555.23000000001</v>
      </c>
    </row>
    <row r="10" spans="2:5" ht="15.75" x14ac:dyDescent="0.25">
      <c r="B10" s="20"/>
      <c r="C10" s="6" t="s">
        <v>32</v>
      </c>
      <c r="D10" s="6" t="s">
        <v>10</v>
      </c>
      <c r="E10" s="13">
        <v>129575.44</v>
      </c>
    </row>
    <row r="11" spans="2:5" ht="15.75" x14ac:dyDescent="0.25">
      <c r="B11" s="20"/>
      <c r="C11" s="6" t="s">
        <v>33</v>
      </c>
      <c r="D11" s="6" t="s">
        <v>11</v>
      </c>
      <c r="E11" s="13">
        <v>116070.42</v>
      </c>
    </row>
    <row r="12" spans="2:5" ht="15.75" x14ac:dyDescent="0.25">
      <c r="B12" s="20"/>
      <c r="C12" s="6" t="s">
        <v>34</v>
      </c>
      <c r="D12" s="6" t="s">
        <v>12</v>
      </c>
      <c r="E12" s="13">
        <v>100664.93</v>
      </c>
    </row>
    <row r="13" spans="2:5" ht="15.75" x14ac:dyDescent="0.25">
      <c r="B13" s="20"/>
      <c r="C13" s="6" t="s">
        <v>35</v>
      </c>
      <c r="D13" s="6" t="s">
        <v>13</v>
      </c>
      <c r="E13" s="13">
        <v>140997.35</v>
      </c>
    </row>
    <row r="14" spans="2:5" ht="15.75" x14ac:dyDescent="0.25">
      <c r="B14" s="20"/>
      <c r="C14" s="6" t="s">
        <v>36</v>
      </c>
      <c r="D14" s="6" t="s">
        <v>14</v>
      </c>
      <c r="E14" s="13">
        <v>132498.78</v>
      </c>
    </row>
    <row r="15" spans="2:5" ht="15.75" x14ac:dyDescent="0.25">
      <c r="B15" s="20" t="s">
        <v>45</v>
      </c>
      <c r="C15" s="6" t="s">
        <v>15</v>
      </c>
      <c r="D15" s="6" t="s">
        <v>5</v>
      </c>
      <c r="E15" s="13">
        <v>70122</v>
      </c>
    </row>
    <row r="16" spans="2:5" ht="15.75" x14ac:dyDescent="0.25">
      <c r="B16" s="20"/>
      <c r="C16" s="6" t="s">
        <v>16</v>
      </c>
      <c r="D16" s="6" t="s">
        <v>17</v>
      </c>
      <c r="E16" s="13">
        <v>78585</v>
      </c>
    </row>
    <row r="17" spans="2:5" ht="15.75" x14ac:dyDescent="0.25">
      <c r="B17" s="20"/>
      <c r="C17" s="6" t="s">
        <v>18</v>
      </c>
      <c r="D17" s="6" t="s">
        <v>19</v>
      </c>
      <c r="E17" s="13">
        <v>76160</v>
      </c>
    </row>
    <row r="18" spans="2:5" ht="15.75" x14ac:dyDescent="0.25">
      <c r="B18" s="20"/>
      <c r="C18" s="6" t="s">
        <v>20</v>
      </c>
      <c r="D18" s="6" t="s">
        <v>21</v>
      </c>
      <c r="E18" s="13">
        <v>70452</v>
      </c>
    </row>
    <row r="19" spans="2:5" ht="15.75" x14ac:dyDescent="0.25">
      <c r="B19" s="20"/>
      <c r="C19" s="6" t="s">
        <v>22</v>
      </c>
      <c r="D19" s="6" t="s">
        <v>14</v>
      </c>
      <c r="E19" s="13">
        <v>79921</v>
      </c>
    </row>
    <row r="20" spans="2:5" ht="15.75" x14ac:dyDescent="0.25">
      <c r="B20" s="20"/>
      <c r="C20" s="6" t="s">
        <v>23</v>
      </c>
      <c r="D20" s="6" t="s">
        <v>24</v>
      </c>
      <c r="E20" s="13">
        <v>52865</v>
      </c>
    </row>
    <row r="21" spans="2:5" ht="15.75" x14ac:dyDescent="0.25">
      <c r="B21" s="20"/>
      <c r="C21" s="6" t="s">
        <v>25</v>
      </c>
      <c r="D21" s="6" t="s">
        <v>13</v>
      </c>
      <c r="E21" s="13">
        <v>68679</v>
      </c>
    </row>
    <row r="22" spans="2:5" ht="15.75" x14ac:dyDescent="0.25">
      <c r="B22" s="20"/>
      <c r="C22" s="6" t="s">
        <v>26</v>
      </c>
      <c r="D22" s="6" t="s">
        <v>12</v>
      </c>
      <c r="E22" s="13">
        <v>62759</v>
      </c>
    </row>
    <row r="23" spans="2:5" ht="15.75" x14ac:dyDescent="0.25">
      <c r="B23" s="20" t="s">
        <v>44</v>
      </c>
      <c r="C23" s="6" t="s">
        <v>37</v>
      </c>
      <c r="D23" s="6" t="s">
        <v>38</v>
      </c>
      <c r="E23" s="13">
        <v>62159.116666666669</v>
      </c>
    </row>
    <row r="24" spans="2:5" ht="15.75" x14ac:dyDescent="0.25">
      <c r="B24" s="20"/>
      <c r="C24" s="6" t="s">
        <v>39</v>
      </c>
      <c r="D24" s="6" t="s">
        <v>42</v>
      </c>
      <c r="E24" s="13">
        <v>61977.948888888895</v>
      </c>
    </row>
    <row r="25" spans="2:5" ht="15.75" x14ac:dyDescent="0.25">
      <c r="B25" s="20"/>
      <c r="C25" s="6" t="s">
        <v>40</v>
      </c>
      <c r="D25" s="6" t="s">
        <v>43</v>
      </c>
      <c r="E25" s="13">
        <v>75950.789999999994</v>
      </c>
    </row>
    <row r="26" spans="2:5" ht="15.75" x14ac:dyDescent="0.25">
      <c r="B26" s="20"/>
      <c r="C26" s="6" t="s">
        <v>41</v>
      </c>
      <c r="D26" s="6" t="s">
        <v>13</v>
      </c>
      <c r="E26" s="13">
        <v>45798.488888888889</v>
      </c>
    </row>
    <row r="27" spans="2:5" ht="15.75" x14ac:dyDescent="0.25">
      <c r="B27" s="20" t="s">
        <v>53</v>
      </c>
      <c r="C27" s="6" t="s">
        <v>47</v>
      </c>
      <c r="D27" s="6" t="s">
        <v>51</v>
      </c>
      <c r="E27" s="13">
        <v>64366.46</v>
      </c>
    </row>
    <row r="28" spans="2:5" ht="15.75" x14ac:dyDescent="0.25">
      <c r="B28" s="20"/>
      <c r="C28" s="6" t="s">
        <v>48</v>
      </c>
      <c r="D28" s="6" t="s">
        <v>52</v>
      </c>
      <c r="E28" s="13">
        <v>55830.02</v>
      </c>
    </row>
    <row r="29" spans="2:5" ht="15.75" x14ac:dyDescent="0.25">
      <c r="B29" s="20"/>
      <c r="C29" s="6" t="s">
        <v>49</v>
      </c>
      <c r="D29" s="6" t="s">
        <v>52</v>
      </c>
      <c r="E29" s="13">
        <v>48266.21</v>
      </c>
    </row>
    <row r="30" spans="2:5" ht="15.75" x14ac:dyDescent="0.25">
      <c r="B30" s="20"/>
      <c r="C30" s="6" t="s">
        <v>50</v>
      </c>
      <c r="D30" s="6" t="s">
        <v>13</v>
      </c>
      <c r="E30" s="13">
        <v>49819.93</v>
      </c>
    </row>
    <row r="31" spans="2:5" ht="15.75" x14ac:dyDescent="0.25">
      <c r="B31" s="20" t="s">
        <v>54</v>
      </c>
      <c r="C31" s="8" t="s">
        <v>283</v>
      </c>
      <c r="D31" s="6" t="s">
        <v>5</v>
      </c>
      <c r="E31" s="14">
        <v>168764</v>
      </c>
    </row>
    <row r="32" spans="2:5" ht="15.75" x14ac:dyDescent="0.25">
      <c r="B32" s="20"/>
      <c r="C32" s="8" t="s">
        <v>284</v>
      </c>
      <c r="D32" s="6" t="s">
        <v>13</v>
      </c>
      <c r="E32" s="14">
        <v>60988</v>
      </c>
    </row>
    <row r="33" spans="2:5" ht="15.75" x14ac:dyDescent="0.25">
      <c r="B33" s="20"/>
      <c r="C33" s="9" t="s">
        <v>342</v>
      </c>
      <c r="D33" s="6" t="s">
        <v>55</v>
      </c>
      <c r="E33" s="14">
        <v>40660</v>
      </c>
    </row>
    <row r="34" spans="2:5" ht="15.75" x14ac:dyDescent="0.25">
      <c r="B34" s="20" t="s">
        <v>61</v>
      </c>
      <c r="C34" s="6" t="s">
        <v>56</v>
      </c>
      <c r="D34" s="7" t="s">
        <v>5</v>
      </c>
      <c r="E34" s="13">
        <f>(994927.71-33914.25)/12</f>
        <v>80084.455000000002</v>
      </c>
    </row>
    <row r="35" spans="2:5" ht="15.75" x14ac:dyDescent="0.25">
      <c r="B35" s="20"/>
      <c r="C35" s="6" t="s">
        <v>57</v>
      </c>
      <c r="D35" s="7" t="s">
        <v>58</v>
      </c>
      <c r="E35" s="13">
        <f>(274604.61-4781.25-348.75-7837.35-4781.25-615.6)/5</f>
        <v>51248.081999999995</v>
      </c>
    </row>
    <row r="36" spans="2:5" ht="15.75" x14ac:dyDescent="0.25">
      <c r="B36" s="20"/>
      <c r="C36" s="6" t="s">
        <v>59</v>
      </c>
      <c r="D36" s="7" t="s">
        <v>14</v>
      </c>
      <c r="E36" s="13">
        <v>56059.12</v>
      </c>
    </row>
    <row r="37" spans="2:5" ht="15.75" x14ac:dyDescent="0.25">
      <c r="B37" s="20"/>
      <c r="C37" s="6" t="s">
        <v>60</v>
      </c>
      <c r="D37" s="7" t="s">
        <v>13</v>
      </c>
      <c r="E37" s="13">
        <v>56059.12</v>
      </c>
    </row>
    <row r="38" spans="2:5" ht="15.75" x14ac:dyDescent="0.25">
      <c r="B38" s="20" t="s">
        <v>62</v>
      </c>
      <c r="C38" s="12" t="s">
        <v>63</v>
      </c>
      <c r="D38" s="8" t="s">
        <v>5</v>
      </c>
      <c r="E38" s="14">
        <v>96737.49</v>
      </c>
    </row>
    <row r="39" spans="2:5" ht="15.75" x14ac:dyDescent="0.25">
      <c r="B39" s="20"/>
      <c r="C39" s="12" t="s">
        <v>64</v>
      </c>
      <c r="D39" s="8" t="s">
        <v>13</v>
      </c>
      <c r="E39" s="14">
        <v>42304.17</v>
      </c>
    </row>
    <row r="40" spans="2:5" ht="15.75" x14ac:dyDescent="0.25">
      <c r="B40" s="20" t="s">
        <v>67</v>
      </c>
      <c r="C40" s="8" t="s">
        <v>65</v>
      </c>
      <c r="D40" s="8" t="s">
        <v>5</v>
      </c>
      <c r="E40" s="14">
        <v>65939.929999999993</v>
      </c>
    </row>
    <row r="41" spans="2:5" ht="15.75" x14ac:dyDescent="0.25">
      <c r="B41" s="20"/>
      <c r="C41" s="8" t="s">
        <v>66</v>
      </c>
      <c r="D41" s="8" t="s">
        <v>13</v>
      </c>
      <c r="E41" s="14">
        <v>49718.43</v>
      </c>
    </row>
    <row r="42" spans="2:5" ht="15.75" x14ac:dyDescent="0.25">
      <c r="B42" s="20" t="s">
        <v>73</v>
      </c>
      <c r="C42" s="8" t="s">
        <v>68</v>
      </c>
      <c r="D42" s="8" t="s">
        <v>5</v>
      </c>
      <c r="E42" s="14">
        <v>98187</v>
      </c>
    </row>
    <row r="43" spans="2:5" ht="15.75" x14ac:dyDescent="0.25">
      <c r="B43" s="20"/>
      <c r="C43" s="8" t="s">
        <v>69</v>
      </c>
      <c r="D43" s="8" t="s">
        <v>4</v>
      </c>
      <c r="E43" s="14">
        <v>86722</v>
      </c>
    </row>
    <row r="44" spans="2:5" ht="15" customHeight="1" x14ac:dyDescent="0.25">
      <c r="B44" s="20"/>
      <c r="C44" s="8" t="s">
        <v>70</v>
      </c>
      <c r="D44" s="8" t="s">
        <v>13</v>
      </c>
      <c r="E44" s="14">
        <v>55274</v>
      </c>
    </row>
    <row r="45" spans="2:5" ht="15.75" x14ac:dyDescent="0.25">
      <c r="B45" s="20"/>
      <c r="C45" s="8" t="s">
        <v>71</v>
      </c>
      <c r="D45" s="8" t="s">
        <v>72</v>
      </c>
      <c r="E45" s="14">
        <v>42393</v>
      </c>
    </row>
    <row r="46" spans="2:5" ht="24" customHeight="1" x14ac:dyDescent="0.25">
      <c r="B46" s="20" t="s">
        <v>76</v>
      </c>
      <c r="C46" s="9" t="s">
        <v>74</v>
      </c>
      <c r="D46" s="9" t="s">
        <v>5</v>
      </c>
      <c r="E46" s="13">
        <v>54854.400000000001</v>
      </c>
    </row>
    <row r="47" spans="2:5" ht="28.5" customHeight="1" x14ac:dyDescent="0.25">
      <c r="B47" s="20"/>
      <c r="C47" s="9" t="s">
        <v>75</v>
      </c>
      <c r="D47" s="9" t="s">
        <v>13</v>
      </c>
      <c r="E47" s="3">
        <v>50588</v>
      </c>
    </row>
    <row r="48" spans="2:5" ht="15.75" x14ac:dyDescent="0.25">
      <c r="B48" s="20" t="s">
        <v>81</v>
      </c>
      <c r="C48" s="8" t="s">
        <v>77</v>
      </c>
      <c r="D48" s="8" t="s">
        <v>5</v>
      </c>
      <c r="E48" s="14">
        <v>37164.67</v>
      </c>
    </row>
    <row r="49" spans="2:5" ht="15.75" x14ac:dyDescent="0.25">
      <c r="B49" s="20"/>
      <c r="C49" s="8" t="s">
        <v>78</v>
      </c>
      <c r="D49" s="8" t="s">
        <v>79</v>
      </c>
      <c r="E49" s="14">
        <v>29994.51</v>
      </c>
    </row>
    <row r="50" spans="2:5" ht="15.75" x14ac:dyDescent="0.25">
      <c r="B50" s="20"/>
      <c r="C50" s="8" t="s">
        <v>80</v>
      </c>
      <c r="D50" s="8" t="s">
        <v>13</v>
      </c>
      <c r="E50" s="14">
        <v>34591.339999999997</v>
      </c>
    </row>
    <row r="51" spans="2:5" ht="15.75" x14ac:dyDescent="0.25">
      <c r="B51" s="20" t="s">
        <v>82</v>
      </c>
      <c r="C51" s="9" t="s">
        <v>83</v>
      </c>
      <c r="D51" s="9" t="s">
        <v>51</v>
      </c>
      <c r="E51" s="3">
        <v>47036.83</v>
      </c>
    </row>
    <row r="52" spans="2:5" ht="15.75" x14ac:dyDescent="0.25">
      <c r="B52" s="20"/>
      <c r="C52" s="9" t="s">
        <v>84</v>
      </c>
      <c r="D52" s="9" t="s">
        <v>380</v>
      </c>
      <c r="E52" s="3">
        <v>39450.870000000003</v>
      </c>
    </row>
    <row r="53" spans="2:5" ht="15.75" x14ac:dyDescent="0.25">
      <c r="B53" s="20"/>
      <c r="C53" s="9" t="s">
        <v>85</v>
      </c>
      <c r="D53" s="9" t="s">
        <v>13</v>
      </c>
      <c r="E53" s="3">
        <v>37433.56</v>
      </c>
    </row>
    <row r="54" spans="2:5" ht="15.75" x14ac:dyDescent="0.25">
      <c r="B54" s="20" t="s">
        <v>93</v>
      </c>
      <c r="C54" s="8" t="s">
        <v>86</v>
      </c>
      <c r="D54" s="8" t="s">
        <v>5</v>
      </c>
      <c r="E54" s="3">
        <v>78568.75</v>
      </c>
    </row>
    <row r="55" spans="2:5" ht="15.75" x14ac:dyDescent="0.25">
      <c r="B55" s="20"/>
      <c r="C55" s="8" t="s">
        <v>87</v>
      </c>
      <c r="D55" s="8" t="s">
        <v>4</v>
      </c>
      <c r="E55" s="3">
        <v>87312</v>
      </c>
    </row>
    <row r="56" spans="2:5" ht="15.75" x14ac:dyDescent="0.25">
      <c r="B56" s="20"/>
      <c r="C56" s="8" t="s">
        <v>88</v>
      </c>
      <c r="D56" s="8" t="s">
        <v>89</v>
      </c>
      <c r="E56" s="3">
        <f>87256-13000</f>
        <v>74256</v>
      </c>
    </row>
    <row r="57" spans="2:5" ht="15.75" x14ac:dyDescent="0.25">
      <c r="B57" s="20"/>
      <c r="C57" s="8" t="s">
        <v>90</v>
      </c>
      <c r="D57" s="8" t="s">
        <v>91</v>
      </c>
      <c r="E57" s="3">
        <v>77952</v>
      </c>
    </row>
    <row r="58" spans="2:5" ht="15.75" x14ac:dyDescent="0.25">
      <c r="B58" s="20"/>
      <c r="C58" s="8" t="s">
        <v>92</v>
      </c>
      <c r="D58" s="8" t="s">
        <v>13</v>
      </c>
      <c r="E58" s="3">
        <v>84000</v>
      </c>
    </row>
    <row r="59" spans="2:5" ht="15.75" x14ac:dyDescent="0.25">
      <c r="B59" s="20" t="s">
        <v>109</v>
      </c>
      <c r="C59" s="11" t="s">
        <v>94</v>
      </c>
      <c r="D59" s="4" t="s">
        <v>5</v>
      </c>
      <c r="E59" s="13">
        <v>136575.55416666667</v>
      </c>
    </row>
    <row r="60" spans="2:5" ht="15.75" x14ac:dyDescent="0.25">
      <c r="B60" s="20"/>
      <c r="C60" s="11" t="s">
        <v>95</v>
      </c>
      <c r="D60" s="5" t="s">
        <v>13</v>
      </c>
      <c r="E60" s="13">
        <v>75272.589166666658</v>
      </c>
    </row>
    <row r="61" spans="2:5" ht="15.75" x14ac:dyDescent="0.25">
      <c r="B61" s="20"/>
      <c r="C61" s="11" t="s">
        <v>96</v>
      </c>
      <c r="D61" s="5" t="s">
        <v>104</v>
      </c>
      <c r="E61" s="13">
        <v>93094.420833333337</v>
      </c>
    </row>
    <row r="62" spans="2:5" ht="15.75" x14ac:dyDescent="0.25">
      <c r="B62" s="20"/>
      <c r="C62" s="11" t="s">
        <v>97</v>
      </c>
      <c r="D62" s="5" t="s">
        <v>4</v>
      </c>
      <c r="E62" s="13">
        <v>88447.248333333337</v>
      </c>
    </row>
    <row r="63" spans="2:5" ht="15.75" x14ac:dyDescent="0.25">
      <c r="B63" s="20"/>
      <c r="C63" s="11" t="s">
        <v>98</v>
      </c>
      <c r="D63" s="5" t="s">
        <v>4</v>
      </c>
      <c r="E63" s="13">
        <v>85604.507499999992</v>
      </c>
    </row>
    <row r="64" spans="2:5" ht="15.75" x14ac:dyDescent="0.25">
      <c r="B64" s="20"/>
      <c r="C64" s="11" t="s">
        <v>99</v>
      </c>
      <c r="D64" s="5" t="s">
        <v>105</v>
      </c>
      <c r="E64" s="13">
        <v>75977.144166666665</v>
      </c>
    </row>
    <row r="65" spans="2:5" ht="15.75" x14ac:dyDescent="0.25">
      <c r="B65" s="20"/>
      <c r="C65" s="11" t="s">
        <v>100</v>
      </c>
      <c r="D65" s="5" t="s">
        <v>106</v>
      </c>
      <c r="E65" s="13">
        <v>60702.31</v>
      </c>
    </row>
    <row r="66" spans="2:5" ht="15.75" x14ac:dyDescent="0.25">
      <c r="B66" s="20"/>
      <c r="C66" s="11" t="s">
        <v>101</v>
      </c>
      <c r="D66" s="5" t="s">
        <v>14</v>
      </c>
      <c r="E66" s="13">
        <v>76400.944999999992</v>
      </c>
    </row>
    <row r="67" spans="2:5" ht="15.75" x14ac:dyDescent="0.25">
      <c r="B67" s="20"/>
      <c r="C67" s="11" t="s">
        <v>102</v>
      </c>
      <c r="D67" s="5" t="s">
        <v>107</v>
      </c>
      <c r="E67" s="13">
        <v>57818.375833333332</v>
      </c>
    </row>
    <row r="68" spans="2:5" ht="15.75" x14ac:dyDescent="0.25">
      <c r="B68" s="20"/>
      <c r="C68" s="11" t="s">
        <v>103</v>
      </c>
      <c r="D68" s="5" t="s">
        <v>108</v>
      </c>
      <c r="E68" s="13">
        <v>58795.074999999997</v>
      </c>
    </row>
    <row r="69" spans="2:5" ht="15.75" x14ac:dyDescent="0.25">
      <c r="B69" s="20" t="s">
        <v>114</v>
      </c>
      <c r="C69" s="11" t="s">
        <v>110</v>
      </c>
      <c r="D69" s="5" t="s">
        <v>5</v>
      </c>
      <c r="E69" s="13">
        <v>78126</v>
      </c>
    </row>
    <row r="70" spans="2:5" ht="15.75" x14ac:dyDescent="0.25">
      <c r="B70" s="20"/>
      <c r="C70" s="11" t="s">
        <v>111</v>
      </c>
      <c r="D70" s="5" t="s">
        <v>115</v>
      </c>
      <c r="E70" s="13">
        <v>67735</v>
      </c>
    </row>
    <row r="71" spans="2:5" ht="15.75" x14ac:dyDescent="0.25">
      <c r="B71" s="20"/>
      <c r="C71" s="11" t="s">
        <v>112</v>
      </c>
      <c r="D71" s="5" t="s">
        <v>14</v>
      </c>
      <c r="E71" s="13">
        <v>42246</v>
      </c>
    </row>
    <row r="72" spans="2:5" ht="15.75" x14ac:dyDescent="0.25">
      <c r="B72" s="20"/>
      <c r="C72" s="11" t="s">
        <v>113</v>
      </c>
      <c r="D72" s="5" t="s">
        <v>13</v>
      </c>
      <c r="E72" s="13">
        <v>49555</v>
      </c>
    </row>
    <row r="73" spans="2:5" ht="15.75" x14ac:dyDescent="0.25">
      <c r="B73" s="20" t="s">
        <v>123</v>
      </c>
      <c r="C73" s="6" t="s">
        <v>116</v>
      </c>
      <c r="D73" s="6" t="s">
        <v>5</v>
      </c>
      <c r="E73" s="15">
        <v>80080</v>
      </c>
    </row>
    <row r="74" spans="2:5" ht="15.75" x14ac:dyDescent="0.25">
      <c r="B74" s="20"/>
      <c r="C74" s="6" t="s">
        <v>117</v>
      </c>
      <c r="D74" s="7" t="s">
        <v>379</v>
      </c>
      <c r="E74" s="15">
        <v>67714</v>
      </c>
    </row>
    <row r="75" spans="2:5" ht="15.75" x14ac:dyDescent="0.25">
      <c r="B75" s="20"/>
      <c r="C75" s="6" t="s">
        <v>118</v>
      </c>
      <c r="D75" s="7" t="s">
        <v>58</v>
      </c>
      <c r="E75" s="15">
        <v>63471</v>
      </c>
    </row>
    <row r="76" spans="2:5" ht="15.75" x14ac:dyDescent="0.25">
      <c r="B76" s="20"/>
      <c r="C76" s="6" t="s">
        <v>119</v>
      </c>
      <c r="D76" s="7" t="s">
        <v>376</v>
      </c>
      <c r="E76" s="15">
        <v>77758</v>
      </c>
    </row>
    <row r="77" spans="2:5" ht="15.75" x14ac:dyDescent="0.25">
      <c r="B77" s="20"/>
      <c r="C77" s="6" t="s">
        <v>120</v>
      </c>
      <c r="D77" s="7" t="s">
        <v>377</v>
      </c>
      <c r="E77" s="15">
        <v>58333</v>
      </c>
    </row>
    <row r="78" spans="2:5" ht="15.75" x14ac:dyDescent="0.25">
      <c r="B78" s="20"/>
      <c r="C78" s="6" t="s">
        <v>121</v>
      </c>
      <c r="D78" s="7" t="s">
        <v>378</v>
      </c>
      <c r="E78" s="15">
        <v>58512</v>
      </c>
    </row>
    <row r="79" spans="2:5" ht="15.75" x14ac:dyDescent="0.25">
      <c r="B79" s="20"/>
      <c r="C79" s="6" t="s">
        <v>122</v>
      </c>
      <c r="D79" s="7" t="s">
        <v>13</v>
      </c>
      <c r="E79" s="15">
        <v>89641</v>
      </c>
    </row>
    <row r="80" spans="2:5" ht="15.75" x14ac:dyDescent="0.25">
      <c r="B80" s="20" t="s">
        <v>124</v>
      </c>
      <c r="C80" s="12" t="s">
        <v>125</v>
      </c>
      <c r="D80" s="8" t="s">
        <v>5</v>
      </c>
      <c r="E80" s="14">
        <v>67927.12</v>
      </c>
    </row>
    <row r="81" spans="2:5" ht="15.75" x14ac:dyDescent="0.25">
      <c r="B81" s="20"/>
      <c r="C81" s="12" t="s">
        <v>126</v>
      </c>
      <c r="D81" s="8" t="s">
        <v>13</v>
      </c>
      <c r="E81" s="14">
        <v>48771.49</v>
      </c>
    </row>
    <row r="82" spans="2:5" ht="15.75" x14ac:dyDescent="0.25">
      <c r="B82" s="20" t="s">
        <v>327</v>
      </c>
      <c r="C82" s="8" t="s">
        <v>127</v>
      </c>
      <c r="D82" s="8" t="s">
        <v>5</v>
      </c>
      <c r="E82" s="3">
        <f>(761839.02-15000-33017.86)/12</f>
        <v>59485.096666666672</v>
      </c>
    </row>
    <row r="83" spans="2:5" ht="15.75" customHeight="1" x14ac:dyDescent="0.25">
      <c r="B83" s="20"/>
      <c r="C83" s="8" t="s">
        <v>128</v>
      </c>
      <c r="D83" s="10" t="s">
        <v>129</v>
      </c>
      <c r="E83" s="3">
        <f>(979452.51-5407.5-2582.9-15000-380.38-103979.82-16785.71-33875.94-50267.86-21704.4-22872.82-5006.16)/12</f>
        <v>58465.751666666671</v>
      </c>
    </row>
    <row r="84" spans="2:5" ht="15.75" x14ac:dyDescent="0.25">
      <c r="B84" s="20"/>
      <c r="C84" s="8" t="s">
        <v>130</v>
      </c>
      <c r="D84" s="10" t="s">
        <v>106</v>
      </c>
      <c r="E84" s="3">
        <f>(740994.79-3000-15000-5972.37-19633.93-5704.11)/12</f>
        <v>57640.364999999998</v>
      </c>
    </row>
    <row r="85" spans="2:5" ht="15.75" x14ac:dyDescent="0.25">
      <c r="B85" s="20"/>
      <c r="C85" s="8" t="s">
        <v>131</v>
      </c>
      <c r="D85" s="10" t="s">
        <v>132</v>
      </c>
      <c r="E85" s="3">
        <f>(687092.8-15000-2052.48)/12</f>
        <v>55836.693333333336</v>
      </c>
    </row>
    <row r="86" spans="2:5" ht="15.75" x14ac:dyDescent="0.25">
      <c r="B86" s="20"/>
      <c r="C86" s="9" t="s">
        <v>133</v>
      </c>
      <c r="D86" s="10" t="s">
        <v>134</v>
      </c>
      <c r="E86" s="3">
        <f>(698807.41-5704.11-8494.08)/12</f>
        <v>57050.768333333341</v>
      </c>
    </row>
    <row r="87" spans="2:5" ht="15.75" x14ac:dyDescent="0.25">
      <c r="B87" s="20"/>
      <c r="C87" s="9" t="s">
        <v>135</v>
      </c>
      <c r="D87" s="8" t="s">
        <v>13</v>
      </c>
      <c r="E87" s="3">
        <f>(669590.01-5187.84)/12</f>
        <v>55366.847500000003</v>
      </c>
    </row>
    <row r="88" spans="2:5" ht="15.75" x14ac:dyDescent="0.25">
      <c r="B88" s="20" t="s">
        <v>141</v>
      </c>
      <c r="C88" s="8" t="s">
        <v>138</v>
      </c>
      <c r="D88" s="8" t="s">
        <v>136</v>
      </c>
      <c r="E88" s="14">
        <v>55650.23</v>
      </c>
    </row>
    <row r="89" spans="2:5" ht="15.75" x14ac:dyDescent="0.25">
      <c r="B89" s="20"/>
      <c r="C89" s="8" t="s">
        <v>139</v>
      </c>
      <c r="D89" s="8" t="s">
        <v>137</v>
      </c>
      <c r="E89" s="14">
        <v>44586.73</v>
      </c>
    </row>
    <row r="90" spans="2:5" ht="15.75" x14ac:dyDescent="0.25">
      <c r="B90" s="20"/>
      <c r="C90" s="8" t="s">
        <v>140</v>
      </c>
      <c r="D90" s="8" t="s">
        <v>13</v>
      </c>
      <c r="E90" s="14">
        <v>48260.45</v>
      </c>
    </row>
    <row r="91" spans="2:5" ht="15.75" x14ac:dyDescent="0.25">
      <c r="B91" s="20" t="s">
        <v>146</v>
      </c>
      <c r="C91" s="8" t="s">
        <v>142</v>
      </c>
      <c r="D91" s="8" t="s">
        <v>5</v>
      </c>
      <c r="E91" s="14">
        <v>87789.9</v>
      </c>
    </row>
    <row r="92" spans="2:5" ht="15.75" customHeight="1" x14ac:dyDescent="0.25">
      <c r="B92" s="20"/>
      <c r="C92" s="8" t="s">
        <v>143</v>
      </c>
      <c r="D92" s="8" t="s">
        <v>144</v>
      </c>
      <c r="E92" s="14">
        <v>74055.5</v>
      </c>
    </row>
    <row r="93" spans="2:5" ht="15" customHeight="1" x14ac:dyDescent="0.25">
      <c r="B93" s="20"/>
      <c r="C93" s="8" t="s">
        <v>145</v>
      </c>
      <c r="D93" s="8" t="s">
        <v>13</v>
      </c>
      <c r="E93" s="14">
        <v>46791.7</v>
      </c>
    </row>
    <row r="94" spans="2:5" ht="15.75" x14ac:dyDescent="0.25">
      <c r="B94" s="20" t="s">
        <v>149</v>
      </c>
      <c r="C94" s="9" t="s">
        <v>147</v>
      </c>
      <c r="D94" s="9" t="s">
        <v>5</v>
      </c>
      <c r="E94" s="13">
        <v>78692</v>
      </c>
    </row>
    <row r="95" spans="2:5" ht="15.75" x14ac:dyDescent="0.25">
      <c r="B95" s="20"/>
      <c r="C95" s="17" t="s">
        <v>228</v>
      </c>
      <c r="D95" s="9" t="s">
        <v>227</v>
      </c>
      <c r="E95" s="13">
        <v>58230</v>
      </c>
    </row>
    <row r="96" spans="2:5" ht="15.75" x14ac:dyDescent="0.25">
      <c r="B96" s="20"/>
      <c r="C96" s="9" t="s">
        <v>148</v>
      </c>
      <c r="D96" s="9" t="s">
        <v>13</v>
      </c>
      <c r="E96" s="13">
        <v>43728</v>
      </c>
    </row>
    <row r="97" spans="2:5" ht="15.75" x14ac:dyDescent="0.25">
      <c r="B97" s="20" t="s">
        <v>157</v>
      </c>
      <c r="C97" s="7" t="s">
        <v>150</v>
      </c>
      <c r="D97" s="7" t="s">
        <v>5</v>
      </c>
      <c r="E97" s="16">
        <v>49077.7</v>
      </c>
    </row>
    <row r="98" spans="2:5" ht="15.75" x14ac:dyDescent="0.25">
      <c r="B98" s="20"/>
      <c r="C98" s="7" t="s">
        <v>151</v>
      </c>
      <c r="D98" s="7" t="s">
        <v>13</v>
      </c>
      <c r="E98" s="16">
        <v>59385.4</v>
      </c>
    </row>
    <row r="99" spans="2:5" ht="15.75" x14ac:dyDescent="0.25">
      <c r="B99" s="20"/>
      <c r="C99" s="7" t="s">
        <v>152</v>
      </c>
      <c r="D99" s="7" t="s">
        <v>158</v>
      </c>
      <c r="E99" s="16">
        <v>51363.9</v>
      </c>
    </row>
    <row r="100" spans="2:5" ht="15.75" x14ac:dyDescent="0.25">
      <c r="B100" s="20"/>
      <c r="C100" s="7" t="s">
        <v>153</v>
      </c>
      <c r="D100" s="7" t="s">
        <v>159</v>
      </c>
      <c r="E100" s="16">
        <v>88691.1</v>
      </c>
    </row>
    <row r="101" spans="2:5" ht="15.75" x14ac:dyDescent="0.25">
      <c r="B101" s="20"/>
      <c r="C101" s="7" t="s">
        <v>154</v>
      </c>
      <c r="D101" s="7" t="s">
        <v>160</v>
      </c>
      <c r="E101" s="16">
        <v>34160.5</v>
      </c>
    </row>
    <row r="102" spans="2:5" ht="15.75" x14ac:dyDescent="0.25">
      <c r="B102" s="20"/>
      <c r="C102" s="7" t="s">
        <v>155</v>
      </c>
      <c r="D102" s="7" t="s">
        <v>161</v>
      </c>
      <c r="E102" s="16">
        <v>19718.900000000001</v>
      </c>
    </row>
    <row r="103" spans="2:5" ht="15.75" x14ac:dyDescent="0.25">
      <c r="B103" s="20"/>
      <c r="C103" s="7" t="s">
        <v>156</v>
      </c>
      <c r="D103" s="7" t="s">
        <v>14</v>
      </c>
      <c r="E103" s="16">
        <v>45534.9</v>
      </c>
    </row>
    <row r="104" spans="2:5" ht="15.75" x14ac:dyDescent="0.25">
      <c r="B104" s="20" t="s">
        <v>167</v>
      </c>
      <c r="C104" s="8" t="s">
        <v>162</v>
      </c>
      <c r="D104" s="8" t="s">
        <v>5</v>
      </c>
      <c r="E104" s="14">
        <v>51053</v>
      </c>
    </row>
    <row r="105" spans="2:5" ht="15.75" x14ac:dyDescent="0.25">
      <c r="B105" s="20"/>
      <c r="C105" s="8" t="s">
        <v>163</v>
      </c>
      <c r="D105" s="8" t="s">
        <v>14</v>
      </c>
      <c r="E105" s="14">
        <v>47398</v>
      </c>
    </row>
    <row r="106" spans="2:5" ht="15.75" x14ac:dyDescent="0.25">
      <c r="B106" s="20"/>
      <c r="C106" s="8" t="s">
        <v>164</v>
      </c>
      <c r="D106" s="8" t="s">
        <v>13</v>
      </c>
      <c r="E106" s="14">
        <v>43145</v>
      </c>
    </row>
    <row r="107" spans="2:5" ht="15.75" x14ac:dyDescent="0.25">
      <c r="B107" s="20"/>
      <c r="C107" s="8" t="s">
        <v>165</v>
      </c>
      <c r="D107" s="8" t="s">
        <v>166</v>
      </c>
      <c r="E107" s="14">
        <v>42832</v>
      </c>
    </row>
    <row r="108" spans="2:5" ht="15.75" x14ac:dyDescent="0.25">
      <c r="B108" s="20" t="s">
        <v>174</v>
      </c>
      <c r="C108" s="8" t="s">
        <v>168</v>
      </c>
      <c r="D108" s="8" t="s">
        <v>169</v>
      </c>
      <c r="E108" s="14">
        <v>61751</v>
      </c>
    </row>
    <row r="109" spans="2:5" ht="31.5" x14ac:dyDescent="0.25">
      <c r="B109" s="20"/>
      <c r="C109" s="8" t="s">
        <v>170</v>
      </c>
      <c r="D109" s="8" t="s">
        <v>144</v>
      </c>
      <c r="E109" s="14">
        <v>51330</v>
      </c>
    </row>
    <row r="110" spans="2:5" ht="15.75" x14ac:dyDescent="0.25">
      <c r="B110" s="20"/>
      <c r="C110" s="8" t="s">
        <v>171</v>
      </c>
      <c r="D110" s="8" t="s">
        <v>172</v>
      </c>
      <c r="E110" s="14">
        <v>37421</v>
      </c>
    </row>
    <row r="111" spans="2:5" ht="15.75" x14ac:dyDescent="0.25">
      <c r="B111" s="20"/>
      <c r="C111" s="8" t="s">
        <v>173</v>
      </c>
      <c r="D111" s="8" t="s">
        <v>13</v>
      </c>
      <c r="E111" s="14">
        <v>37173</v>
      </c>
    </row>
    <row r="112" spans="2:5" ht="15.75" x14ac:dyDescent="0.25">
      <c r="B112" s="20" t="s">
        <v>179</v>
      </c>
      <c r="C112" s="8" t="s">
        <v>175</v>
      </c>
      <c r="D112" s="8" t="s">
        <v>5</v>
      </c>
      <c r="E112" s="14">
        <v>79775</v>
      </c>
    </row>
    <row r="113" spans="2:5" ht="15.75" x14ac:dyDescent="0.25">
      <c r="B113" s="20"/>
      <c r="C113" s="8" t="s">
        <v>176</v>
      </c>
      <c r="D113" s="8" t="s">
        <v>177</v>
      </c>
      <c r="E113" s="14">
        <v>70481</v>
      </c>
    </row>
    <row r="114" spans="2:5" ht="15.75" x14ac:dyDescent="0.25">
      <c r="B114" s="20"/>
      <c r="C114" s="8" t="s">
        <v>178</v>
      </c>
      <c r="D114" s="8" t="s">
        <v>13</v>
      </c>
      <c r="E114" s="14">
        <v>46488</v>
      </c>
    </row>
    <row r="115" spans="2:5" ht="15.75" x14ac:dyDescent="0.25">
      <c r="B115" s="20" t="s">
        <v>182</v>
      </c>
      <c r="C115" s="8" t="s">
        <v>180</v>
      </c>
      <c r="D115" s="8" t="s">
        <v>5</v>
      </c>
      <c r="E115" s="14">
        <v>57992.26</v>
      </c>
    </row>
    <row r="116" spans="2:5" ht="15.75" x14ac:dyDescent="0.25">
      <c r="B116" s="20"/>
      <c r="C116" s="8" t="s">
        <v>181</v>
      </c>
      <c r="D116" s="8" t="s">
        <v>13</v>
      </c>
      <c r="E116" s="14">
        <v>39298.089999999997</v>
      </c>
    </row>
    <row r="117" spans="2:5" ht="15.75" x14ac:dyDescent="0.25">
      <c r="B117" s="21" t="s">
        <v>191</v>
      </c>
      <c r="C117" s="8" t="s">
        <v>186</v>
      </c>
      <c r="D117" s="8" t="s">
        <v>5</v>
      </c>
      <c r="E117" s="14">
        <v>63595</v>
      </c>
    </row>
    <row r="118" spans="2:5" ht="15.75" x14ac:dyDescent="0.25">
      <c r="B118" s="22"/>
      <c r="C118" s="8" t="s">
        <v>187</v>
      </c>
      <c r="D118" s="8" t="s">
        <v>183</v>
      </c>
      <c r="E118" s="14">
        <v>58491</v>
      </c>
    </row>
    <row r="119" spans="2:5" ht="15.75" x14ac:dyDescent="0.25">
      <c r="B119" s="22"/>
      <c r="C119" s="8" t="s">
        <v>188</v>
      </c>
      <c r="D119" s="8" t="s">
        <v>184</v>
      </c>
      <c r="E119" s="14">
        <v>57166</v>
      </c>
    </row>
    <row r="120" spans="2:5" ht="15.75" x14ac:dyDescent="0.25">
      <c r="B120" s="22"/>
      <c r="C120" s="8" t="s">
        <v>189</v>
      </c>
      <c r="D120" s="8" t="s">
        <v>185</v>
      </c>
      <c r="E120" s="14">
        <v>47148</v>
      </c>
    </row>
    <row r="121" spans="2:5" ht="15.75" x14ac:dyDescent="0.25">
      <c r="B121" s="23"/>
      <c r="C121" s="8" t="s">
        <v>190</v>
      </c>
      <c r="D121" s="8" t="s">
        <v>13</v>
      </c>
      <c r="E121" s="14">
        <v>45202</v>
      </c>
    </row>
    <row r="122" spans="2:5" ht="15.75" x14ac:dyDescent="0.25">
      <c r="B122" s="20" t="s">
        <v>196</v>
      </c>
      <c r="C122" s="9" t="s">
        <v>192</v>
      </c>
      <c r="D122" s="9" t="s">
        <v>5</v>
      </c>
      <c r="E122" s="3">
        <v>67497.119999999995</v>
      </c>
    </row>
    <row r="123" spans="2:5" ht="15.75" x14ac:dyDescent="0.25">
      <c r="B123" s="20"/>
      <c r="C123" s="9" t="s">
        <v>193</v>
      </c>
      <c r="D123" s="9" t="s">
        <v>195</v>
      </c>
      <c r="E123" s="3">
        <v>60736.39</v>
      </c>
    </row>
    <row r="124" spans="2:5" ht="15.75" x14ac:dyDescent="0.25">
      <c r="B124" s="20"/>
      <c r="C124" s="9" t="s">
        <v>194</v>
      </c>
      <c r="D124" s="9" t="s">
        <v>13</v>
      </c>
      <c r="E124" s="3">
        <v>46756.6</v>
      </c>
    </row>
    <row r="125" spans="2:5" ht="15.75" x14ac:dyDescent="0.25">
      <c r="B125" s="21" t="s">
        <v>200</v>
      </c>
      <c r="C125" s="9" t="s">
        <v>197</v>
      </c>
      <c r="D125" s="9" t="s">
        <v>5</v>
      </c>
      <c r="E125" s="3">
        <v>100086</v>
      </c>
    </row>
    <row r="126" spans="2:5" ht="15.75" x14ac:dyDescent="0.25">
      <c r="B126" s="22"/>
      <c r="C126" s="9" t="s">
        <v>198</v>
      </c>
      <c r="D126" s="9" t="s">
        <v>4</v>
      </c>
      <c r="E126" s="3">
        <v>71802</v>
      </c>
    </row>
    <row r="127" spans="2:5" ht="15.75" x14ac:dyDescent="0.25">
      <c r="B127" s="23"/>
      <c r="C127" s="9" t="s">
        <v>199</v>
      </c>
      <c r="D127" s="9" t="s">
        <v>13</v>
      </c>
      <c r="E127" s="3">
        <v>71220</v>
      </c>
    </row>
    <row r="128" spans="2:5" ht="15.75" x14ac:dyDescent="0.25">
      <c r="B128" s="21" t="s">
        <v>201</v>
      </c>
      <c r="C128" s="9" t="s">
        <v>203</v>
      </c>
      <c r="D128" s="9" t="s">
        <v>51</v>
      </c>
      <c r="E128" s="3">
        <v>35064.1</v>
      </c>
    </row>
    <row r="129" spans="2:5" ht="15.75" x14ac:dyDescent="0.25">
      <c r="B129" s="22"/>
      <c r="C129" s="9" t="s">
        <v>204</v>
      </c>
      <c r="D129" s="9" t="s">
        <v>52</v>
      </c>
      <c r="E129" s="3">
        <v>28426</v>
      </c>
    </row>
    <row r="130" spans="2:5" ht="15.75" x14ac:dyDescent="0.25">
      <c r="B130" s="23"/>
      <c r="C130" s="9" t="s">
        <v>202</v>
      </c>
      <c r="D130" s="9" t="s">
        <v>13</v>
      </c>
      <c r="E130" s="3">
        <v>30179</v>
      </c>
    </row>
    <row r="131" spans="2:5" ht="15.75" x14ac:dyDescent="0.25">
      <c r="B131" s="21" t="s">
        <v>212</v>
      </c>
      <c r="C131" s="9" t="s">
        <v>205</v>
      </c>
      <c r="D131" s="9" t="s">
        <v>5</v>
      </c>
      <c r="E131" s="3">
        <v>109778.4</v>
      </c>
    </row>
    <row r="132" spans="2:5" ht="15.75" x14ac:dyDescent="0.25">
      <c r="B132" s="22"/>
      <c r="C132" s="9" t="s">
        <v>206</v>
      </c>
      <c r="D132" s="9" t="s">
        <v>4</v>
      </c>
      <c r="E132" s="3">
        <v>146275.07999999999</v>
      </c>
    </row>
    <row r="133" spans="2:5" ht="29.25" customHeight="1" x14ac:dyDescent="0.25">
      <c r="B133" s="22"/>
      <c r="C133" s="9" t="s">
        <v>207</v>
      </c>
      <c r="D133" s="9" t="s">
        <v>213</v>
      </c>
      <c r="E133" s="3">
        <v>111915.08</v>
      </c>
    </row>
    <row r="134" spans="2:5" ht="15.75" x14ac:dyDescent="0.25">
      <c r="B134" s="22"/>
      <c r="C134" s="9" t="s">
        <v>208</v>
      </c>
      <c r="D134" s="9" t="s">
        <v>14</v>
      </c>
      <c r="E134" s="3">
        <v>112813.57</v>
      </c>
    </row>
    <row r="135" spans="2:5" ht="15.75" x14ac:dyDescent="0.25">
      <c r="B135" s="22"/>
      <c r="C135" s="9" t="s">
        <v>209</v>
      </c>
      <c r="D135" s="9" t="s">
        <v>13</v>
      </c>
      <c r="E135" s="3">
        <v>68906.94</v>
      </c>
    </row>
    <row r="136" spans="2:5" ht="15.75" x14ac:dyDescent="0.25">
      <c r="B136" s="22"/>
      <c r="C136" s="9" t="s">
        <v>210</v>
      </c>
      <c r="D136" s="9" t="s">
        <v>108</v>
      </c>
      <c r="E136" s="3">
        <v>81024.63</v>
      </c>
    </row>
    <row r="137" spans="2:5" ht="31.5" x14ac:dyDescent="0.25">
      <c r="B137" s="23"/>
      <c r="C137" s="9" t="s">
        <v>211</v>
      </c>
      <c r="D137" s="9" t="s">
        <v>214</v>
      </c>
      <c r="E137" s="3">
        <v>64302.53</v>
      </c>
    </row>
    <row r="138" spans="2:5" ht="15.75" x14ac:dyDescent="0.25">
      <c r="B138" s="21" t="s">
        <v>220</v>
      </c>
      <c r="C138" s="9" t="s">
        <v>221</v>
      </c>
      <c r="D138" s="9" t="s">
        <v>215</v>
      </c>
      <c r="E138" s="3" t="s">
        <v>216</v>
      </c>
    </row>
    <row r="139" spans="2:5" ht="15.75" x14ac:dyDescent="0.25">
      <c r="B139" s="22"/>
      <c r="C139" s="9" t="s">
        <v>222</v>
      </c>
      <c r="D139" s="9" t="s">
        <v>223</v>
      </c>
      <c r="E139" s="3" t="s">
        <v>217</v>
      </c>
    </row>
    <row r="140" spans="2:5" ht="15.75" x14ac:dyDescent="0.25">
      <c r="B140" s="22"/>
      <c r="C140" s="9" t="s">
        <v>226</v>
      </c>
      <c r="D140" s="9" t="s">
        <v>224</v>
      </c>
      <c r="E140" s="3" t="s">
        <v>218</v>
      </c>
    </row>
    <row r="141" spans="2:5" ht="15.75" x14ac:dyDescent="0.25">
      <c r="B141" s="23"/>
      <c r="C141" s="9" t="s">
        <v>225</v>
      </c>
      <c r="D141" s="9" t="s">
        <v>13</v>
      </c>
      <c r="E141" s="3" t="s">
        <v>219</v>
      </c>
    </row>
    <row r="142" spans="2:5" ht="15.75" x14ac:dyDescent="0.25">
      <c r="B142" s="21" t="s">
        <v>235</v>
      </c>
      <c r="C142" s="9" t="s">
        <v>229</v>
      </c>
      <c r="D142" s="9" t="s">
        <v>5</v>
      </c>
      <c r="E142" s="3">
        <v>88250</v>
      </c>
    </row>
    <row r="143" spans="2:5" ht="15.75" x14ac:dyDescent="0.25">
      <c r="B143" s="22"/>
      <c r="C143" s="9" t="s">
        <v>230</v>
      </c>
      <c r="D143" s="9" t="s">
        <v>4</v>
      </c>
      <c r="E143" s="3">
        <v>67211.98</v>
      </c>
    </row>
    <row r="144" spans="2:5" ht="15.75" x14ac:dyDescent="0.25">
      <c r="B144" s="22"/>
      <c r="C144" s="9" t="s">
        <v>231</v>
      </c>
      <c r="D144" s="9" t="s">
        <v>232</v>
      </c>
      <c r="E144" s="3">
        <v>60613.5</v>
      </c>
    </row>
    <row r="145" spans="2:6" ht="15.75" x14ac:dyDescent="0.25">
      <c r="B145" s="22"/>
      <c r="C145" s="9" t="s">
        <v>233</v>
      </c>
      <c r="D145" s="9" t="s">
        <v>14</v>
      </c>
      <c r="E145" s="3">
        <v>57042.92</v>
      </c>
    </row>
    <row r="146" spans="2:6" ht="15.75" x14ac:dyDescent="0.25">
      <c r="B146" s="22"/>
      <c r="C146" s="9" t="s">
        <v>234</v>
      </c>
      <c r="D146" s="9" t="s">
        <v>13</v>
      </c>
      <c r="E146" s="3">
        <v>60201</v>
      </c>
    </row>
    <row r="147" spans="2:6" ht="15" customHeight="1" x14ac:dyDescent="0.25">
      <c r="B147" s="21" t="s">
        <v>247</v>
      </c>
      <c r="C147" s="9" t="s">
        <v>236</v>
      </c>
      <c r="D147" s="9" t="s">
        <v>5</v>
      </c>
      <c r="E147" s="3">
        <v>140709.18333333332</v>
      </c>
    </row>
    <row r="148" spans="2:6" ht="15" customHeight="1" x14ac:dyDescent="0.25">
      <c r="B148" s="22"/>
      <c r="C148" s="9" t="s">
        <v>237</v>
      </c>
      <c r="D148" s="9" t="s">
        <v>58</v>
      </c>
      <c r="E148" s="3">
        <v>87012.828333333324</v>
      </c>
      <c r="F148" s="18"/>
    </row>
    <row r="149" spans="2:6" ht="15" customHeight="1" x14ac:dyDescent="0.25">
      <c r="B149" s="22"/>
      <c r="C149" s="9" t="s">
        <v>238</v>
      </c>
      <c r="D149" s="9" t="s">
        <v>13</v>
      </c>
      <c r="E149" s="3">
        <v>84450.005000000005</v>
      </c>
      <c r="F149" s="18"/>
    </row>
    <row r="150" spans="2:6" ht="15" customHeight="1" x14ac:dyDescent="0.25">
      <c r="B150" s="22"/>
      <c r="C150" s="9" t="s">
        <v>239</v>
      </c>
      <c r="D150" s="9" t="s">
        <v>240</v>
      </c>
      <c r="E150" s="3">
        <v>69378.626666666663</v>
      </c>
      <c r="F150" s="18"/>
    </row>
    <row r="151" spans="2:6" ht="15" customHeight="1" x14ac:dyDescent="0.25">
      <c r="B151" s="22"/>
      <c r="C151" s="9" t="s">
        <v>241</v>
      </c>
      <c r="D151" s="9" t="s">
        <v>242</v>
      </c>
      <c r="E151" s="3">
        <v>11307.734166666667</v>
      </c>
      <c r="F151" s="18"/>
    </row>
    <row r="152" spans="2:6" ht="15" customHeight="1" x14ac:dyDescent="0.25">
      <c r="B152" s="22"/>
      <c r="C152" s="9" t="s">
        <v>243</v>
      </c>
      <c r="D152" s="9" t="s">
        <v>244</v>
      </c>
      <c r="E152" s="3">
        <v>58518.642499999994</v>
      </c>
      <c r="F152" s="18"/>
    </row>
    <row r="153" spans="2:6" ht="15" customHeight="1" x14ac:dyDescent="0.25">
      <c r="B153" s="22"/>
      <c r="C153" s="9" t="s">
        <v>245</v>
      </c>
      <c r="D153" s="9" t="s">
        <v>246</v>
      </c>
      <c r="E153" s="3">
        <v>48059.153333333328</v>
      </c>
      <c r="F153" s="18"/>
    </row>
    <row r="154" spans="2:6" ht="15" customHeight="1" x14ac:dyDescent="0.25">
      <c r="B154" s="21" t="s">
        <v>250</v>
      </c>
      <c r="C154" s="9" t="s">
        <v>251</v>
      </c>
      <c r="D154" s="9" t="s">
        <v>5</v>
      </c>
      <c r="E154" s="3">
        <v>141486.85999999999</v>
      </c>
    </row>
    <row r="155" spans="2:6" ht="15.75" x14ac:dyDescent="0.25">
      <c r="B155" s="22"/>
      <c r="C155" s="9" t="s">
        <v>252</v>
      </c>
      <c r="D155" s="9" t="s">
        <v>17</v>
      </c>
      <c r="E155" s="3">
        <v>78458.39</v>
      </c>
    </row>
    <row r="156" spans="2:6" ht="31.5" x14ac:dyDescent="0.25">
      <c r="B156" s="22"/>
      <c r="C156" s="9" t="s">
        <v>253</v>
      </c>
      <c r="D156" s="9" t="s">
        <v>19</v>
      </c>
      <c r="E156" s="3">
        <v>97821.59</v>
      </c>
    </row>
    <row r="157" spans="2:6" ht="15.75" x14ac:dyDescent="0.25">
      <c r="B157" s="22"/>
      <c r="C157" s="9" t="s">
        <v>254</v>
      </c>
      <c r="D157" s="9" t="s">
        <v>14</v>
      </c>
      <c r="E157" s="3">
        <v>54650</v>
      </c>
    </row>
    <row r="158" spans="2:6" ht="15.75" x14ac:dyDescent="0.25">
      <c r="B158" s="22"/>
      <c r="C158" s="9" t="s">
        <v>255</v>
      </c>
      <c r="D158" s="9" t="s">
        <v>248</v>
      </c>
      <c r="E158" s="3">
        <v>18713.21</v>
      </c>
    </row>
    <row r="159" spans="2:6" ht="15.75" x14ac:dyDescent="0.25">
      <c r="B159" s="22"/>
      <c r="C159" s="9" t="s">
        <v>256</v>
      </c>
      <c r="D159" s="9" t="s">
        <v>13</v>
      </c>
      <c r="E159" s="3">
        <v>85214.74</v>
      </c>
    </row>
    <row r="160" spans="2:6" ht="15.75" x14ac:dyDescent="0.25">
      <c r="B160" s="22"/>
      <c r="C160" s="9" t="s">
        <v>257</v>
      </c>
      <c r="D160" s="9" t="s">
        <v>249</v>
      </c>
      <c r="E160" s="3">
        <v>28525.47</v>
      </c>
    </row>
    <row r="161" spans="2:5" ht="15.75" x14ac:dyDescent="0.25">
      <c r="B161" s="20" t="s">
        <v>260</v>
      </c>
      <c r="C161" s="9" t="s">
        <v>258</v>
      </c>
      <c r="D161" s="9" t="s">
        <v>5</v>
      </c>
      <c r="E161" s="3">
        <v>79157</v>
      </c>
    </row>
    <row r="162" spans="2:5" ht="15.75" x14ac:dyDescent="0.25">
      <c r="B162" s="20"/>
      <c r="C162" s="9" t="s">
        <v>259</v>
      </c>
      <c r="D162" s="9" t="s">
        <v>13</v>
      </c>
      <c r="E162" s="3">
        <v>57392</v>
      </c>
    </row>
    <row r="163" spans="2:5" ht="15" customHeight="1" x14ac:dyDescent="0.25">
      <c r="B163" s="20" t="s">
        <v>261</v>
      </c>
      <c r="C163" s="9" t="s">
        <v>262</v>
      </c>
      <c r="D163" s="9" t="s">
        <v>263</v>
      </c>
      <c r="E163" s="3">
        <v>98585.279999999999</v>
      </c>
    </row>
    <row r="164" spans="2:5" s="18" customFormat="1" ht="43.5" customHeight="1" x14ac:dyDescent="0.25">
      <c r="B164" s="20"/>
      <c r="C164" s="9" t="s">
        <v>298</v>
      </c>
      <c r="D164" s="9" t="s">
        <v>13</v>
      </c>
      <c r="E164" s="3">
        <v>56675</v>
      </c>
    </row>
    <row r="165" spans="2:5" ht="15.75" customHeight="1" x14ac:dyDescent="0.25">
      <c r="B165" s="21" t="s">
        <v>269</v>
      </c>
      <c r="C165" s="9" t="s">
        <v>264</v>
      </c>
      <c r="D165" s="9" t="s">
        <v>5</v>
      </c>
      <c r="E165" s="3">
        <v>73342</v>
      </c>
    </row>
    <row r="166" spans="2:5" ht="15.75" x14ac:dyDescent="0.25">
      <c r="B166" s="22"/>
      <c r="C166" s="9" t="s">
        <v>265</v>
      </c>
      <c r="D166" s="9" t="s">
        <v>270</v>
      </c>
      <c r="E166" s="3">
        <v>52340</v>
      </c>
    </row>
    <row r="167" spans="2:5" ht="15.75" x14ac:dyDescent="0.25">
      <c r="B167" s="22"/>
      <c r="C167" s="9" t="s">
        <v>266</v>
      </c>
      <c r="D167" s="9" t="s">
        <v>13</v>
      </c>
      <c r="E167" s="3">
        <v>56525</v>
      </c>
    </row>
    <row r="168" spans="2:5" ht="15.75" x14ac:dyDescent="0.25">
      <c r="B168" s="22"/>
      <c r="C168" s="9" t="s">
        <v>267</v>
      </c>
      <c r="D168" s="9" t="s">
        <v>240</v>
      </c>
      <c r="E168" s="3">
        <v>43637</v>
      </c>
    </row>
    <row r="169" spans="2:5" ht="15.75" x14ac:dyDescent="0.25">
      <c r="B169" s="23"/>
      <c r="C169" s="9" t="s">
        <v>268</v>
      </c>
      <c r="D169" s="9" t="s">
        <v>166</v>
      </c>
      <c r="E169" s="3">
        <v>44130</v>
      </c>
    </row>
    <row r="170" spans="2:5" ht="15.75" x14ac:dyDescent="0.25">
      <c r="B170" s="21" t="s">
        <v>279</v>
      </c>
      <c r="C170" s="9" t="s">
        <v>271</v>
      </c>
      <c r="D170" s="9" t="s">
        <v>5</v>
      </c>
      <c r="E170" s="3">
        <v>51960</v>
      </c>
    </row>
    <row r="171" spans="2:5" ht="15.75" x14ac:dyDescent="0.25">
      <c r="B171" s="22"/>
      <c r="C171" s="9" t="s">
        <v>272</v>
      </c>
      <c r="D171" s="9" t="s">
        <v>4</v>
      </c>
      <c r="E171" s="3">
        <v>54163</v>
      </c>
    </row>
    <row r="172" spans="2:5" ht="15.75" x14ac:dyDescent="0.25">
      <c r="B172" s="22"/>
      <c r="C172" s="9" t="s">
        <v>273</v>
      </c>
      <c r="D172" s="9" t="s">
        <v>106</v>
      </c>
      <c r="E172" s="3">
        <v>57137</v>
      </c>
    </row>
    <row r="173" spans="2:5" ht="15.75" x14ac:dyDescent="0.25">
      <c r="B173" s="22"/>
      <c r="C173" s="9" t="s">
        <v>274</v>
      </c>
      <c r="D173" s="9" t="s">
        <v>275</v>
      </c>
      <c r="E173" s="3">
        <v>46776</v>
      </c>
    </row>
    <row r="174" spans="2:5" ht="15.75" x14ac:dyDescent="0.25">
      <c r="B174" s="22"/>
      <c r="C174" s="9" t="s">
        <v>276</v>
      </c>
      <c r="D174" s="9" t="s">
        <v>13</v>
      </c>
      <c r="E174" s="3">
        <v>53674</v>
      </c>
    </row>
    <row r="175" spans="2:5" ht="15.75" x14ac:dyDescent="0.25">
      <c r="B175" s="22"/>
      <c r="C175" s="9" t="s">
        <v>277</v>
      </c>
      <c r="D175" s="9" t="s">
        <v>278</v>
      </c>
      <c r="E175" s="3">
        <v>41409</v>
      </c>
    </row>
    <row r="176" spans="2:5" ht="15.75" x14ac:dyDescent="0.25">
      <c r="B176" s="21" t="s">
        <v>282</v>
      </c>
      <c r="C176" s="9" t="s">
        <v>280</v>
      </c>
      <c r="D176" s="9" t="s">
        <v>5</v>
      </c>
      <c r="E176" s="3">
        <v>57905.47</v>
      </c>
    </row>
    <row r="177" spans="2:5" ht="15.75" x14ac:dyDescent="0.25">
      <c r="B177" s="22"/>
      <c r="C177" s="9" t="s">
        <v>292</v>
      </c>
      <c r="D177" s="9" t="s">
        <v>281</v>
      </c>
      <c r="E177" s="3">
        <v>25126.7</v>
      </c>
    </row>
    <row r="178" spans="2:5" ht="15.75" x14ac:dyDescent="0.25">
      <c r="B178" s="22"/>
      <c r="C178" s="9" t="s">
        <v>291</v>
      </c>
      <c r="D178" s="9" t="s">
        <v>13</v>
      </c>
      <c r="E178" s="3">
        <v>40127</v>
      </c>
    </row>
    <row r="179" spans="2:5" ht="15.75" x14ac:dyDescent="0.25">
      <c r="B179" s="22"/>
      <c r="C179" s="9" t="s">
        <v>290</v>
      </c>
      <c r="D179" s="9" t="s">
        <v>227</v>
      </c>
      <c r="E179" s="3">
        <v>19925</v>
      </c>
    </row>
    <row r="180" spans="2:5" ht="15.75" x14ac:dyDescent="0.25">
      <c r="B180" s="19" t="s">
        <v>285</v>
      </c>
      <c r="C180" s="9" t="s">
        <v>286</v>
      </c>
      <c r="D180" s="9" t="s">
        <v>13</v>
      </c>
      <c r="E180" s="3">
        <v>43179</v>
      </c>
    </row>
    <row r="181" spans="2:5" ht="15.75" x14ac:dyDescent="0.25">
      <c r="B181" s="21" t="s">
        <v>289</v>
      </c>
      <c r="C181" s="9" t="s">
        <v>287</v>
      </c>
      <c r="D181" s="9" t="s">
        <v>51</v>
      </c>
      <c r="E181" s="3">
        <v>60932.49</v>
      </c>
    </row>
    <row r="182" spans="2:5" ht="15.75" x14ac:dyDescent="0.25">
      <c r="B182" s="22"/>
      <c r="C182" s="9" t="s">
        <v>293</v>
      </c>
      <c r="D182" s="9" t="s">
        <v>52</v>
      </c>
      <c r="E182" s="3">
        <v>46777</v>
      </c>
    </row>
    <row r="183" spans="2:5" ht="15.75" x14ac:dyDescent="0.25">
      <c r="B183" s="22"/>
      <c r="C183" s="9" t="s">
        <v>288</v>
      </c>
      <c r="D183" s="9" t="s">
        <v>13</v>
      </c>
      <c r="E183" s="3">
        <v>38714.1</v>
      </c>
    </row>
    <row r="184" spans="2:5" ht="15.75" x14ac:dyDescent="0.25">
      <c r="B184" s="21" t="s">
        <v>297</v>
      </c>
      <c r="C184" s="9" t="s">
        <v>294</v>
      </c>
      <c r="D184" s="9" t="s">
        <v>5</v>
      </c>
      <c r="E184" s="3">
        <v>52585</v>
      </c>
    </row>
    <row r="185" spans="2:5" ht="15.75" x14ac:dyDescent="0.25">
      <c r="B185" s="22"/>
      <c r="C185" s="9" t="s">
        <v>295</v>
      </c>
      <c r="D185" s="9" t="s">
        <v>14</v>
      </c>
      <c r="E185" s="3">
        <v>32040</v>
      </c>
    </row>
    <row r="186" spans="2:5" ht="15.75" x14ac:dyDescent="0.25">
      <c r="B186" s="22"/>
      <c r="C186" s="9" t="s">
        <v>296</v>
      </c>
      <c r="D186" s="9" t="s">
        <v>13</v>
      </c>
      <c r="E186" s="3">
        <v>32040</v>
      </c>
    </row>
    <row r="187" spans="2:5" ht="15.75" x14ac:dyDescent="0.25">
      <c r="B187" s="20" t="s">
        <v>309</v>
      </c>
      <c r="C187" s="9" t="s">
        <v>308</v>
      </c>
      <c r="D187" s="9" t="s">
        <v>5</v>
      </c>
      <c r="E187" s="3">
        <v>64612.160000000003</v>
      </c>
    </row>
    <row r="188" spans="2:5" ht="15.75" x14ac:dyDescent="0.25">
      <c r="B188" s="20"/>
      <c r="C188" s="9" t="s">
        <v>299</v>
      </c>
      <c r="D188" s="9" t="s">
        <v>300</v>
      </c>
      <c r="E188" s="3" t="s">
        <v>301</v>
      </c>
    </row>
    <row r="189" spans="2:5" ht="15.75" x14ac:dyDescent="0.25">
      <c r="B189" s="20"/>
      <c r="C189" s="9" t="s">
        <v>302</v>
      </c>
      <c r="D189" s="9" t="s">
        <v>303</v>
      </c>
      <c r="E189" s="3" t="s">
        <v>304</v>
      </c>
    </row>
    <row r="190" spans="2:5" ht="15.75" x14ac:dyDescent="0.25">
      <c r="B190" s="20"/>
      <c r="C190" s="9" t="s">
        <v>305</v>
      </c>
      <c r="D190" s="9" t="s">
        <v>310</v>
      </c>
      <c r="E190" s="3" t="s">
        <v>311</v>
      </c>
    </row>
    <row r="191" spans="2:5" ht="15.75" x14ac:dyDescent="0.25">
      <c r="B191" s="20"/>
      <c r="C191" s="9" t="s">
        <v>306</v>
      </c>
      <c r="D191" s="9" t="s">
        <v>13</v>
      </c>
      <c r="E191" s="3" t="s">
        <v>307</v>
      </c>
    </row>
    <row r="192" spans="2:5" ht="15.75" x14ac:dyDescent="0.25">
      <c r="B192" s="20" t="s">
        <v>312</v>
      </c>
      <c r="C192" s="9" t="s">
        <v>313</v>
      </c>
      <c r="D192" s="9" t="s">
        <v>5</v>
      </c>
      <c r="E192" s="3">
        <v>36442.449999999997</v>
      </c>
    </row>
    <row r="193" spans="2:5" ht="15.75" x14ac:dyDescent="0.25">
      <c r="B193" s="20"/>
      <c r="C193" s="9" t="s">
        <v>314</v>
      </c>
      <c r="D193" s="9" t="s">
        <v>375</v>
      </c>
      <c r="E193" s="3">
        <v>40899.25</v>
      </c>
    </row>
    <row r="194" spans="2:5" ht="15.75" x14ac:dyDescent="0.25">
      <c r="B194" s="20"/>
      <c r="C194" s="9" t="s">
        <v>315</v>
      </c>
      <c r="D194" s="9" t="s">
        <v>14</v>
      </c>
      <c r="E194" s="3">
        <v>25882.5</v>
      </c>
    </row>
    <row r="195" spans="2:5" ht="15.75" x14ac:dyDescent="0.25">
      <c r="B195" s="20"/>
      <c r="C195" s="9" t="s">
        <v>316</v>
      </c>
      <c r="D195" s="9" t="s">
        <v>13</v>
      </c>
      <c r="E195" s="3">
        <v>24097.5</v>
      </c>
    </row>
    <row r="196" spans="2:5" ht="15.75" x14ac:dyDescent="0.25">
      <c r="B196" s="20" t="s">
        <v>317</v>
      </c>
      <c r="C196" s="9" t="s">
        <v>318</v>
      </c>
      <c r="D196" s="9" t="s">
        <v>5</v>
      </c>
      <c r="E196" s="3">
        <v>73352.06</v>
      </c>
    </row>
    <row r="197" spans="2:5" ht="31.5" customHeight="1" x14ac:dyDescent="0.25">
      <c r="B197" s="20"/>
      <c r="C197" s="9" t="s">
        <v>319</v>
      </c>
      <c r="D197" s="9" t="s">
        <v>13</v>
      </c>
      <c r="E197" s="3">
        <v>47933.58</v>
      </c>
    </row>
    <row r="198" spans="2:5" ht="15.75" x14ac:dyDescent="0.25">
      <c r="B198" s="20" t="s">
        <v>320</v>
      </c>
      <c r="C198" s="9" t="s">
        <v>321</v>
      </c>
      <c r="D198" s="9" t="s">
        <v>5</v>
      </c>
      <c r="E198" s="3">
        <v>63583</v>
      </c>
    </row>
    <row r="199" spans="2:5" ht="15.75" x14ac:dyDescent="0.25">
      <c r="B199" s="20"/>
      <c r="C199" s="9" t="s">
        <v>322</v>
      </c>
      <c r="D199" s="9" t="s">
        <v>323</v>
      </c>
      <c r="E199" s="3">
        <v>52790</v>
      </c>
    </row>
    <row r="200" spans="2:5" ht="15.75" x14ac:dyDescent="0.25">
      <c r="B200" s="20"/>
      <c r="C200" s="9" t="s">
        <v>324</v>
      </c>
      <c r="D200" s="9" t="s">
        <v>13</v>
      </c>
      <c r="E200" s="3">
        <v>41450</v>
      </c>
    </row>
    <row r="201" spans="2:5" ht="15.75" x14ac:dyDescent="0.25">
      <c r="B201" s="20"/>
      <c r="C201" s="9" t="s">
        <v>325</v>
      </c>
      <c r="D201" s="9" t="s">
        <v>326</v>
      </c>
      <c r="E201" s="3">
        <v>40563</v>
      </c>
    </row>
    <row r="202" spans="2:5" ht="15.75" x14ac:dyDescent="0.25">
      <c r="B202" s="20" t="s">
        <v>328</v>
      </c>
      <c r="C202" s="9" t="s">
        <v>330</v>
      </c>
      <c r="D202" s="9" t="s">
        <v>5</v>
      </c>
      <c r="E202" s="3">
        <v>61444.62</v>
      </c>
    </row>
    <row r="203" spans="2:5" ht="15.75" x14ac:dyDescent="0.25">
      <c r="B203" s="20"/>
      <c r="C203" s="9" t="s">
        <v>331</v>
      </c>
      <c r="D203" s="9" t="s">
        <v>329</v>
      </c>
      <c r="E203" s="3">
        <v>39552</v>
      </c>
    </row>
    <row r="204" spans="2:5" ht="15.75" x14ac:dyDescent="0.25">
      <c r="B204" s="20" t="s">
        <v>332</v>
      </c>
      <c r="C204" s="9" t="s">
        <v>333</v>
      </c>
      <c r="D204" s="9" t="s">
        <v>5</v>
      </c>
      <c r="E204" s="3">
        <v>118747.7</v>
      </c>
    </row>
    <row r="205" spans="2:5" ht="15.75" x14ac:dyDescent="0.25">
      <c r="B205" s="20"/>
      <c r="C205" s="9" t="s">
        <v>334</v>
      </c>
      <c r="D205" s="9" t="s">
        <v>17</v>
      </c>
      <c r="E205" s="3">
        <v>79038</v>
      </c>
    </row>
    <row r="206" spans="2:5" ht="15.75" x14ac:dyDescent="0.25">
      <c r="B206" s="20"/>
      <c r="C206" s="9" t="s">
        <v>335</v>
      </c>
      <c r="D206" s="9" t="s">
        <v>14</v>
      </c>
      <c r="E206" s="3">
        <v>73135</v>
      </c>
    </row>
    <row r="207" spans="2:5" ht="15.75" x14ac:dyDescent="0.25">
      <c r="B207" s="20"/>
      <c r="C207" s="9" t="s">
        <v>336</v>
      </c>
      <c r="D207" s="9" t="s">
        <v>13</v>
      </c>
      <c r="E207" s="3">
        <v>76089</v>
      </c>
    </row>
    <row r="208" spans="2:5" ht="18.75" customHeight="1" x14ac:dyDescent="0.25">
      <c r="B208" s="20" t="s">
        <v>337</v>
      </c>
      <c r="C208" s="9" t="s">
        <v>338</v>
      </c>
      <c r="D208" s="9" t="s">
        <v>5</v>
      </c>
      <c r="E208" s="3">
        <v>111558</v>
      </c>
    </row>
    <row r="209" spans="2:5" ht="15.75" x14ac:dyDescent="0.25">
      <c r="B209" s="20"/>
      <c r="C209" s="9" t="s">
        <v>339</v>
      </c>
      <c r="D209" s="9" t="s">
        <v>17</v>
      </c>
      <c r="E209" s="3">
        <v>83537</v>
      </c>
    </row>
    <row r="210" spans="2:5" ht="15.75" x14ac:dyDescent="0.25">
      <c r="B210" s="20"/>
      <c r="C210" s="9" t="s">
        <v>340</v>
      </c>
      <c r="D210" s="9" t="s">
        <v>13</v>
      </c>
      <c r="E210" s="3">
        <v>78857</v>
      </c>
    </row>
    <row r="211" spans="2:5" ht="15.75" x14ac:dyDescent="0.25">
      <c r="B211" s="20"/>
      <c r="C211" s="9" t="s">
        <v>341</v>
      </c>
      <c r="D211" s="9" t="s">
        <v>374</v>
      </c>
      <c r="E211" s="3">
        <v>58865</v>
      </c>
    </row>
    <row r="212" spans="2:5" ht="15.75" x14ac:dyDescent="0.25">
      <c r="B212" s="20" t="s">
        <v>343</v>
      </c>
      <c r="C212" s="9" t="s">
        <v>344</v>
      </c>
      <c r="D212" s="9" t="s">
        <v>5</v>
      </c>
      <c r="E212" s="3">
        <v>49866.92</v>
      </c>
    </row>
    <row r="213" spans="2:5" ht="15.75" x14ac:dyDescent="0.25">
      <c r="B213" s="20"/>
      <c r="C213" s="9" t="s">
        <v>345</v>
      </c>
      <c r="D213" s="9" t="s">
        <v>13</v>
      </c>
      <c r="E213" s="3">
        <v>32026.44</v>
      </c>
    </row>
    <row r="214" spans="2:5" ht="15.75" x14ac:dyDescent="0.25">
      <c r="B214" s="21" t="s">
        <v>346</v>
      </c>
      <c r="C214" s="9" t="s">
        <v>347</v>
      </c>
      <c r="D214" s="9" t="s">
        <v>5</v>
      </c>
      <c r="E214" s="3">
        <v>94144.95</v>
      </c>
    </row>
    <row r="215" spans="2:5" ht="15.75" x14ac:dyDescent="0.25">
      <c r="B215" s="22"/>
      <c r="C215" s="9" t="s">
        <v>348</v>
      </c>
      <c r="D215" s="9" t="s">
        <v>17</v>
      </c>
      <c r="E215" s="3">
        <v>77244.41</v>
      </c>
    </row>
    <row r="216" spans="2:5" ht="15.75" x14ac:dyDescent="0.25">
      <c r="B216" s="22"/>
      <c r="C216" s="9" t="s">
        <v>349</v>
      </c>
      <c r="D216" s="9" t="s">
        <v>21</v>
      </c>
      <c r="E216" s="3">
        <v>77731.62</v>
      </c>
    </row>
    <row r="217" spans="2:5" ht="15.75" x14ac:dyDescent="0.25">
      <c r="B217" s="22"/>
      <c r="C217" s="9" t="s">
        <v>350</v>
      </c>
      <c r="D217" s="9" t="s">
        <v>14</v>
      </c>
      <c r="E217" s="3">
        <v>69198.12</v>
      </c>
    </row>
    <row r="218" spans="2:5" ht="15.75" x14ac:dyDescent="0.25">
      <c r="B218" s="22"/>
      <c r="C218" s="9" t="s">
        <v>351</v>
      </c>
      <c r="D218" s="9" t="s">
        <v>13</v>
      </c>
      <c r="E218" s="3">
        <v>66653.990000000005</v>
      </c>
    </row>
    <row r="219" spans="2:5" ht="15.75" x14ac:dyDescent="0.25">
      <c r="B219" s="22"/>
      <c r="C219" s="9" t="s">
        <v>352</v>
      </c>
      <c r="D219" s="9" t="s">
        <v>353</v>
      </c>
      <c r="E219" s="3">
        <v>49852.95</v>
      </c>
    </row>
    <row r="220" spans="2:5" ht="15.75" x14ac:dyDescent="0.25">
      <c r="B220" s="22"/>
      <c r="C220" s="9" t="s">
        <v>354</v>
      </c>
      <c r="D220" s="9" t="s">
        <v>355</v>
      </c>
      <c r="E220" s="3">
        <v>31952.78</v>
      </c>
    </row>
    <row r="221" spans="2:5" ht="15.75" x14ac:dyDescent="0.25">
      <c r="B221" s="22"/>
      <c r="C221" s="9" t="s">
        <v>356</v>
      </c>
      <c r="D221" s="9" t="s">
        <v>353</v>
      </c>
      <c r="E221" s="3">
        <v>37826.19</v>
      </c>
    </row>
    <row r="222" spans="2:5" ht="15.75" x14ac:dyDescent="0.25">
      <c r="B222" s="22"/>
      <c r="C222" s="9" t="s">
        <v>357</v>
      </c>
      <c r="D222" s="9" t="s">
        <v>353</v>
      </c>
      <c r="E222" s="3">
        <v>54381.3</v>
      </c>
    </row>
    <row r="223" spans="2:5" ht="15.75" x14ac:dyDescent="0.25">
      <c r="B223" s="23"/>
      <c r="C223" s="9" t="s">
        <v>358</v>
      </c>
      <c r="D223" s="9" t="s">
        <v>353</v>
      </c>
      <c r="E223" s="3">
        <v>43503.1</v>
      </c>
    </row>
    <row r="224" spans="2:5" ht="15.75" x14ac:dyDescent="0.25">
      <c r="B224" s="20" t="s">
        <v>359</v>
      </c>
      <c r="C224" s="9" t="s">
        <v>360</v>
      </c>
      <c r="D224" s="9" t="s">
        <v>5</v>
      </c>
      <c r="E224" s="3">
        <v>41050</v>
      </c>
    </row>
    <row r="225" spans="2:5" ht="15.75" x14ac:dyDescent="0.25">
      <c r="B225" s="20"/>
      <c r="C225" s="9" t="s">
        <v>361</v>
      </c>
      <c r="D225" s="9" t="s">
        <v>14</v>
      </c>
      <c r="E225" s="3">
        <v>33777</v>
      </c>
    </row>
    <row r="226" spans="2:5" ht="15.75" x14ac:dyDescent="0.25">
      <c r="B226" s="20"/>
      <c r="C226" s="9" t="s">
        <v>362</v>
      </c>
      <c r="D226" s="9" t="s">
        <v>13</v>
      </c>
      <c r="E226" s="3">
        <v>33777</v>
      </c>
    </row>
    <row r="227" spans="2:5" ht="15.75" x14ac:dyDescent="0.25">
      <c r="B227" s="20" t="s">
        <v>363</v>
      </c>
      <c r="C227" s="9" t="s">
        <v>370</v>
      </c>
      <c r="D227" s="9" t="s">
        <v>364</v>
      </c>
      <c r="E227" s="3">
        <v>58843.75</v>
      </c>
    </row>
    <row r="228" spans="2:5" ht="15.75" x14ac:dyDescent="0.25">
      <c r="B228" s="20"/>
      <c r="C228" s="9" t="s">
        <v>365</v>
      </c>
      <c r="D228" s="9" t="s">
        <v>366</v>
      </c>
      <c r="E228" s="3">
        <v>48468.333333333336</v>
      </c>
    </row>
    <row r="229" spans="2:5" ht="15.75" x14ac:dyDescent="0.25">
      <c r="B229" s="20"/>
      <c r="C229" s="9" t="s">
        <v>367</v>
      </c>
      <c r="D229" s="9" t="s">
        <v>368</v>
      </c>
      <c r="E229" s="3">
        <v>45312.1875</v>
      </c>
    </row>
    <row r="230" spans="2:5" ht="15.75" x14ac:dyDescent="0.25">
      <c r="B230" s="20"/>
      <c r="C230" s="9" t="s">
        <v>369</v>
      </c>
      <c r="D230" s="9" t="s">
        <v>13</v>
      </c>
      <c r="E230" s="3">
        <v>51220.763333333336</v>
      </c>
    </row>
    <row r="231" spans="2:5" ht="31.5" x14ac:dyDescent="0.25">
      <c r="B231" s="19" t="s">
        <v>371</v>
      </c>
      <c r="C231" s="9" t="s">
        <v>372</v>
      </c>
      <c r="D231" s="9" t="s">
        <v>51</v>
      </c>
      <c r="E231" s="3">
        <v>27662</v>
      </c>
    </row>
  </sheetData>
  <mergeCells count="54">
    <mergeCell ref="B214:B223"/>
    <mergeCell ref="B224:B226"/>
    <mergeCell ref="B227:B230"/>
    <mergeCell ref="B204:B207"/>
    <mergeCell ref="B208:B211"/>
    <mergeCell ref="B212:B213"/>
    <mergeCell ref="B192:B195"/>
    <mergeCell ref="B196:B197"/>
    <mergeCell ref="B198:B201"/>
    <mergeCell ref="B202:B203"/>
    <mergeCell ref="B147:B153"/>
    <mergeCell ref="B154:B160"/>
    <mergeCell ref="B161:B162"/>
    <mergeCell ref="B163:B164"/>
    <mergeCell ref="B187:B191"/>
    <mergeCell ref="B170:B175"/>
    <mergeCell ref="B176:B179"/>
    <mergeCell ref="B181:B183"/>
    <mergeCell ref="B184:B186"/>
    <mergeCell ref="B138:B141"/>
    <mergeCell ref="B142:B146"/>
    <mergeCell ref="B128:B130"/>
    <mergeCell ref="B94:B96"/>
    <mergeCell ref="B97:B103"/>
    <mergeCell ref="B104:B107"/>
    <mergeCell ref="B108:B111"/>
    <mergeCell ref="B112:B114"/>
    <mergeCell ref="B115:B116"/>
    <mergeCell ref="B91:B93"/>
    <mergeCell ref="B117:B121"/>
    <mergeCell ref="B122:B124"/>
    <mergeCell ref="B125:B127"/>
    <mergeCell ref="B131:B137"/>
    <mergeCell ref="B59:B68"/>
    <mergeCell ref="B73:B79"/>
    <mergeCell ref="B80:B81"/>
    <mergeCell ref="B82:B87"/>
    <mergeCell ref="B88:B90"/>
    <mergeCell ref="B31:B33"/>
    <mergeCell ref="B165:B169"/>
    <mergeCell ref="B2:E2"/>
    <mergeCell ref="B5:B14"/>
    <mergeCell ref="B15:B22"/>
    <mergeCell ref="B23:B26"/>
    <mergeCell ref="B27:B30"/>
    <mergeCell ref="B69:B72"/>
    <mergeCell ref="B34:B37"/>
    <mergeCell ref="B38:B39"/>
    <mergeCell ref="B40:B41"/>
    <mergeCell ref="B42:B45"/>
    <mergeCell ref="B46:B47"/>
    <mergeCell ref="B48:B50"/>
    <mergeCell ref="B51:B53"/>
    <mergeCell ref="B54:B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F65" sqref="F65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Брук Екатерина Николаевна</dc:creator>
  <cp:lastModifiedBy>Брук Екатерина Николаевна</cp:lastModifiedBy>
  <dcterms:created xsi:type="dcterms:W3CDTF">2018-03-27T10:09:51Z</dcterms:created>
  <dcterms:modified xsi:type="dcterms:W3CDTF">2018-04-05T12:44:13Z</dcterms:modified>
</cp:coreProperties>
</file>