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Доп.обр." sheetId="13" r:id="rId1"/>
  </sheets>
  <calcPr calcId="124519"/>
</workbook>
</file>

<file path=xl/calcChain.xml><?xml version="1.0" encoding="utf-8"?>
<calcChain xmlns="http://schemas.openxmlformats.org/spreadsheetml/2006/main">
  <c r="D10" i="13"/>
  <c r="D9"/>
  <c r="D11"/>
  <c r="D8"/>
  <c r="D13"/>
  <c r="D20"/>
  <c r="D18"/>
  <c r="D17"/>
  <c r="D19"/>
</calcChain>
</file>

<file path=xl/sharedStrings.xml><?xml version="1.0" encoding="utf-8"?>
<sst xmlns="http://schemas.openxmlformats.org/spreadsheetml/2006/main" count="63" uniqueCount="47">
  <si>
    <t>Учреждения</t>
  </si>
  <si>
    <t>учреждений дополнительного образования Управления образования администрации городского округа</t>
  </si>
  <si>
    <t>Ф.И.О.</t>
  </si>
  <si>
    <t>Информация</t>
  </si>
  <si>
    <t>Муниципальное бюджетное образовательное учреждение  дополнительного образования «Центр дополнительного образования для детей» г. Йошкар-Олы</t>
  </si>
  <si>
    <t>Муниципальное образовательное учреждение  дополнительного образования «Детско-юношеский центр «Азимут» г. Йошкар-Олы»</t>
  </si>
  <si>
    <t>Муниципальное бюджетное образовательное учреждение  дополнительного образования «Станция юных техников г. Йошкар-Олы»</t>
  </si>
  <si>
    <t>Муниципальное бюджетное образовательное учреждение  дополнительного образования «Детско-юношеская спортивная школа «Олимп» г. Йошкар-Олы»</t>
  </si>
  <si>
    <t>"Город Йошкар-Ола"</t>
  </si>
  <si>
    <t>Бутин Алексей Рафилович</t>
  </si>
  <si>
    <t>Цетва Дмитрий Петрович</t>
  </si>
  <si>
    <t>Кувшинов Андрей Александрович</t>
  </si>
  <si>
    <t>директор</t>
  </si>
  <si>
    <t>Пчелинцев Александр Евгеньевич</t>
  </si>
  <si>
    <t>Петропавловских Ирина Александровна</t>
  </si>
  <si>
    <t>Вид договора</t>
  </si>
  <si>
    <t>основное место работы</t>
  </si>
  <si>
    <t>внутреннее совместительство</t>
  </si>
  <si>
    <t xml:space="preserve">директор </t>
  </si>
  <si>
    <t>Сорокина Надежда Александровна</t>
  </si>
  <si>
    <t>Липатников Василий Алексеевич</t>
  </si>
  <si>
    <t>Ильина Мария Сергеевна</t>
  </si>
  <si>
    <t>заместитель директора по УВР</t>
  </si>
  <si>
    <t>заместитель директора по АХЧ</t>
  </si>
  <si>
    <t xml:space="preserve">заместитель директора  по СМР
</t>
  </si>
  <si>
    <t>Роженцова Ольга Николаевна</t>
  </si>
  <si>
    <t xml:space="preserve">заместитель директора по УВР
</t>
  </si>
  <si>
    <t>Козлова Юлия Викторовна</t>
  </si>
  <si>
    <t>Ячменев Владимир Алексеевич</t>
  </si>
  <si>
    <t>Чеканов Сергей Николаевич</t>
  </si>
  <si>
    <t>заместитель директора по СМР</t>
  </si>
  <si>
    <t>заместитель директора по УСР</t>
  </si>
  <si>
    <t>заместитель директора поУСР</t>
  </si>
  <si>
    <t xml:space="preserve">внутреннее совместительство             </t>
  </si>
  <si>
    <t xml:space="preserve">внутреннее совместительство </t>
  </si>
  <si>
    <t>заместитель директора</t>
  </si>
  <si>
    <t>Эминов Вугар Ибрагим-оглы</t>
  </si>
  <si>
    <t>Размер среднемесячной заработной платы за 2022 год,
руб.</t>
  </si>
  <si>
    <t xml:space="preserve">основное место работы </t>
  </si>
  <si>
    <t>Усков Антон Вадимович</t>
  </si>
  <si>
    <t>Кибатова Фаина Александровна</t>
  </si>
  <si>
    <t xml:space="preserve">основное место работы        </t>
  </si>
  <si>
    <t>основное место работы              (01.05.2022-31.12.2022)</t>
  </si>
  <si>
    <t>внутреннее совместительство (01.01.2022-01.05.2022)</t>
  </si>
  <si>
    <t>Мубаракшина Ксения Арнольдовна</t>
  </si>
  <si>
    <t>внутреннее совместительство (01.06.2022-31.12.2022)</t>
  </si>
  <si>
    <t xml:space="preserve">о среднемесячной заработной плате за 2022 год руководителей, заместителей и главных бухгалтеров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</si>
</sst>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2" fillId="0" borderId="0" xfId="0" applyFont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 wrapText="1"/>
    </xf>
    <xf numFmtId="3" fontId="1" fillId="0" borderId="6" xfId="0" applyNumberFormat="1" applyFont="1" applyBorder="1"/>
    <xf numFmtId="3" fontId="1" fillId="0" borderId="14" xfId="0" applyNumberFormat="1" applyFont="1" applyBorder="1"/>
    <xf numFmtId="3" fontId="1" fillId="0" borderId="7" xfId="0" applyNumberFormat="1" applyFont="1" applyBorder="1"/>
    <xf numFmtId="0" fontId="2" fillId="0" borderId="15" xfId="0" applyFont="1" applyBorder="1" applyAlignment="1">
      <alignment horizontal="center" vertical="center" wrapText="1"/>
    </xf>
    <xf numFmtId="0" fontId="1" fillId="0" borderId="16" xfId="0" applyFont="1" applyBorder="1"/>
    <xf numFmtId="0" fontId="1" fillId="0" borderId="17" xfId="0" applyFont="1" applyBorder="1"/>
    <xf numFmtId="0" fontId="1" fillId="0" borderId="17" xfId="0" applyFont="1" applyBorder="1" applyAlignment="1">
      <alignment vertical="center" wrapText="1"/>
    </xf>
    <xf numFmtId="0" fontId="1" fillId="0" borderId="17" xfId="0" applyFont="1" applyFill="1" applyBorder="1"/>
    <xf numFmtId="0" fontId="1" fillId="0" borderId="17" xfId="0" applyFont="1" applyFill="1" applyBorder="1" applyAlignment="1">
      <alignment vertical="center" wrapText="1"/>
    </xf>
    <xf numFmtId="0" fontId="1" fillId="0" borderId="17" xfId="0" applyFont="1" applyBorder="1" applyAlignment="1">
      <alignment wrapText="1"/>
    </xf>
    <xf numFmtId="0" fontId="1" fillId="0" borderId="1" xfId="0" applyFont="1" applyFill="1" applyBorder="1"/>
    <xf numFmtId="3" fontId="3" fillId="0" borderId="6" xfId="0" applyNumberFormat="1" applyFont="1" applyBorder="1"/>
    <xf numFmtId="3" fontId="1" fillId="0" borderId="6" xfId="0" applyNumberFormat="1" applyFont="1" applyFill="1" applyBorder="1"/>
    <xf numFmtId="0" fontId="1" fillId="0" borderId="8" xfId="0" applyFont="1" applyFill="1" applyBorder="1" applyAlignment="1">
      <alignment horizontal="justify" vertical="top" wrapText="1"/>
    </xf>
    <xf numFmtId="0" fontId="1" fillId="0" borderId="13" xfId="0" applyFont="1" applyFill="1" applyBorder="1"/>
    <xf numFmtId="0" fontId="1" fillId="0" borderId="3" xfId="0" applyFont="1" applyFill="1" applyBorder="1" applyAlignment="1">
      <alignment horizontal="justify" vertical="top" wrapText="1"/>
    </xf>
    <xf numFmtId="0" fontId="1" fillId="0" borderId="2" xfId="0" applyFont="1" applyFill="1" applyBorder="1"/>
    <xf numFmtId="0" fontId="2" fillId="0" borderId="8" xfId="0" applyFont="1" applyFill="1" applyBorder="1" applyAlignment="1">
      <alignment wrapText="1"/>
    </xf>
    <xf numFmtId="0" fontId="2" fillId="0" borderId="8" xfId="0" applyFont="1" applyFill="1" applyBorder="1" applyAlignment="1">
      <alignment vertical="top" wrapText="1"/>
    </xf>
    <xf numFmtId="0" fontId="1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tabSelected="1" topLeftCell="A8" workbookViewId="0">
      <selection activeCell="A2" sqref="A2:D2"/>
    </sheetView>
  </sheetViews>
  <sheetFormatPr defaultRowHeight="15.75"/>
  <cols>
    <col min="1" max="1" width="67.7109375" style="1" customWidth="1"/>
    <col min="2" max="2" width="40.5703125" style="1" customWidth="1"/>
    <col min="3" max="3" width="30.7109375" style="1" customWidth="1"/>
    <col min="4" max="4" width="17.85546875" style="1" customWidth="1"/>
    <col min="5" max="16384" width="9.140625" style="1"/>
  </cols>
  <sheetData>
    <row r="1" spans="1:4">
      <c r="A1" s="34" t="s">
        <v>3</v>
      </c>
      <c r="B1" s="34"/>
      <c r="C1" s="34"/>
      <c r="D1" s="34"/>
    </row>
    <row r="2" spans="1:4">
      <c r="A2" s="33" t="s">
        <v>46</v>
      </c>
      <c r="B2" s="33"/>
      <c r="C2" s="33"/>
      <c r="D2" s="33"/>
    </row>
    <row r="3" spans="1:4">
      <c r="A3" s="33" t="s">
        <v>1</v>
      </c>
      <c r="B3" s="33"/>
      <c r="C3" s="33"/>
      <c r="D3" s="33"/>
    </row>
    <row r="4" spans="1:4">
      <c r="A4" s="33" t="s">
        <v>8</v>
      </c>
      <c r="B4" s="33"/>
      <c r="C4" s="33"/>
      <c r="D4" s="33"/>
    </row>
    <row r="5" spans="1:4" ht="15.75" customHeight="1" thickBot="1">
      <c r="A5" s="4"/>
    </row>
    <row r="6" spans="1:4" ht="81.75" customHeight="1" thickBot="1">
      <c r="A6" s="9" t="s">
        <v>0</v>
      </c>
      <c r="B6" s="11" t="s">
        <v>2</v>
      </c>
      <c r="C6" s="16" t="s">
        <v>15</v>
      </c>
      <c r="D6" s="12" t="s">
        <v>37</v>
      </c>
    </row>
    <row r="7" spans="1:4" ht="48.75" customHeight="1">
      <c r="A7" s="10" t="s">
        <v>5</v>
      </c>
      <c r="B7" s="5"/>
      <c r="C7" s="17"/>
      <c r="D7" s="6"/>
    </row>
    <row r="8" spans="1:4" ht="31.5">
      <c r="A8" s="8" t="s">
        <v>12</v>
      </c>
      <c r="B8" s="23" t="s">
        <v>25</v>
      </c>
      <c r="C8" s="22" t="s">
        <v>42</v>
      </c>
      <c r="D8" s="13">
        <f>347987.5/8</f>
        <v>43498.4375</v>
      </c>
    </row>
    <row r="9" spans="1:4" ht="17.25" customHeight="1">
      <c r="A9" s="8" t="s">
        <v>24</v>
      </c>
      <c r="B9" s="23" t="s">
        <v>13</v>
      </c>
      <c r="C9" s="18" t="s">
        <v>17</v>
      </c>
      <c r="D9" s="25">
        <f>276618/12</f>
        <v>23051.5</v>
      </c>
    </row>
    <row r="10" spans="1:4" ht="36.75" customHeight="1">
      <c r="A10" s="8" t="s">
        <v>26</v>
      </c>
      <c r="B10" s="23" t="s">
        <v>44</v>
      </c>
      <c r="C10" s="22" t="s">
        <v>45</v>
      </c>
      <c r="D10" s="25">
        <f>209705.6/7</f>
        <v>29957.942857142858</v>
      </c>
    </row>
    <row r="11" spans="1:4" ht="36" customHeight="1">
      <c r="A11" s="8" t="s">
        <v>26</v>
      </c>
      <c r="B11" s="23" t="s">
        <v>25</v>
      </c>
      <c r="C11" s="22" t="s">
        <v>43</v>
      </c>
      <c r="D11" s="25">
        <f>85842.68/4</f>
        <v>21460.67</v>
      </c>
    </row>
    <row r="12" spans="1:4" ht="49.5" customHeight="1">
      <c r="A12" s="30" t="s">
        <v>6</v>
      </c>
      <c r="B12" s="23"/>
      <c r="C12" s="18"/>
      <c r="D12" s="7"/>
    </row>
    <row r="13" spans="1:4">
      <c r="A13" s="26" t="s">
        <v>12</v>
      </c>
      <c r="B13" s="2" t="s">
        <v>9</v>
      </c>
      <c r="C13" s="18" t="s">
        <v>16</v>
      </c>
      <c r="D13" s="13">
        <f>45278</f>
        <v>45278</v>
      </c>
    </row>
    <row r="14" spans="1:4">
      <c r="A14" s="26"/>
      <c r="B14" s="2"/>
      <c r="C14" s="18"/>
      <c r="D14" s="7"/>
    </row>
    <row r="15" spans="1:4" ht="48.75" customHeight="1">
      <c r="A15" s="30" t="s">
        <v>4</v>
      </c>
      <c r="B15" s="2"/>
      <c r="C15" s="18"/>
      <c r="D15" s="7"/>
    </row>
    <row r="16" spans="1:4">
      <c r="A16" s="26" t="s">
        <v>12</v>
      </c>
      <c r="B16" s="2" t="s">
        <v>11</v>
      </c>
      <c r="C16" s="19" t="s">
        <v>16</v>
      </c>
      <c r="D16" s="13">
        <v>50578</v>
      </c>
    </row>
    <row r="17" spans="1:4">
      <c r="A17" s="26" t="s">
        <v>22</v>
      </c>
      <c r="B17" s="23" t="s">
        <v>14</v>
      </c>
      <c r="C17" s="22" t="s">
        <v>41</v>
      </c>
      <c r="D17" s="24">
        <f>(440695.13+49192.1)/12</f>
        <v>40823.935833333329</v>
      </c>
    </row>
    <row r="18" spans="1:4">
      <c r="A18" s="26" t="s">
        <v>23</v>
      </c>
      <c r="B18" s="2" t="s">
        <v>20</v>
      </c>
      <c r="C18" s="20" t="s">
        <v>16</v>
      </c>
      <c r="D18" s="25">
        <f>(279017.23+88512.37)/12</f>
        <v>30627.466666666664</v>
      </c>
    </row>
    <row r="19" spans="1:4">
      <c r="A19" s="26" t="s">
        <v>35</v>
      </c>
      <c r="B19" s="27" t="s">
        <v>40</v>
      </c>
      <c r="C19" s="22" t="s">
        <v>38</v>
      </c>
      <c r="D19" s="14">
        <f>(174991.78+267001.95)/12</f>
        <v>36832.810833333329</v>
      </c>
    </row>
    <row r="20" spans="1:4" ht="31.5">
      <c r="A20" s="26" t="s">
        <v>23</v>
      </c>
      <c r="B20" s="2" t="s">
        <v>21</v>
      </c>
      <c r="C20" s="21" t="s">
        <v>33</v>
      </c>
      <c r="D20" s="25">
        <f>223765.6/12</f>
        <v>18647.133333333335</v>
      </c>
    </row>
    <row r="21" spans="1:4" ht="47.25">
      <c r="A21" s="31" t="s">
        <v>7</v>
      </c>
      <c r="B21" s="2"/>
      <c r="C21" s="18"/>
      <c r="D21" s="7"/>
    </row>
    <row r="22" spans="1:4">
      <c r="A22" s="26" t="s">
        <v>18</v>
      </c>
      <c r="B22" s="27" t="s">
        <v>10</v>
      </c>
      <c r="C22" s="18" t="s">
        <v>16</v>
      </c>
      <c r="D22" s="14">
        <v>84896</v>
      </c>
    </row>
    <row r="23" spans="1:4">
      <c r="A23" s="26" t="s">
        <v>35</v>
      </c>
      <c r="B23" s="27" t="s">
        <v>36</v>
      </c>
      <c r="C23" s="22" t="s">
        <v>38</v>
      </c>
      <c r="D23" s="14">
        <v>45964</v>
      </c>
    </row>
    <row r="24" spans="1:4">
      <c r="A24" s="26" t="s">
        <v>23</v>
      </c>
      <c r="B24" s="27" t="s">
        <v>29</v>
      </c>
      <c r="C24" s="22" t="s">
        <v>38</v>
      </c>
      <c r="D24" s="14">
        <v>43077</v>
      </c>
    </row>
    <row r="25" spans="1:4" s="3" customFormat="1" ht="16.5" thickBot="1">
      <c r="A25" s="28" t="s">
        <v>31</v>
      </c>
      <c r="B25" s="29" t="s">
        <v>27</v>
      </c>
      <c r="C25" s="20" t="s">
        <v>17</v>
      </c>
      <c r="D25" s="15">
        <v>20390</v>
      </c>
    </row>
    <row r="26" spans="1:4" s="3" customFormat="1" ht="32.25" thickBot="1">
      <c r="A26" s="28" t="s">
        <v>32</v>
      </c>
      <c r="B26" s="29" t="s">
        <v>28</v>
      </c>
      <c r="C26" s="19" t="s">
        <v>17</v>
      </c>
      <c r="D26" s="15">
        <v>8191</v>
      </c>
    </row>
    <row r="27" spans="1:4" s="3" customFormat="1" ht="32.25" thickBot="1">
      <c r="A27" s="28" t="s">
        <v>30</v>
      </c>
      <c r="B27" s="29" t="s">
        <v>19</v>
      </c>
      <c r="C27" s="19" t="s">
        <v>34</v>
      </c>
      <c r="D27" s="15">
        <v>20060</v>
      </c>
    </row>
    <row r="28" spans="1:4" s="3" customFormat="1" ht="32.25" thickBot="1">
      <c r="A28" s="28" t="s">
        <v>30</v>
      </c>
      <c r="B28" s="29" t="s">
        <v>39</v>
      </c>
      <c r="C28" s="22" t="s">
        <v>17</v>
      </c>
      <c r="D28" s="15">
        <v>18588</v>
      </c>
    </row>
    <row r="29" spans="1:4">
      <c r="A29" s="32"/>
    </row>
    <row r="30" spans="1:4">
      <c r="A30" s="32"/>
    </row>
    <row r="31" spans="1:4">
      <c r="A31" s="32"/>
    </row>
  </sheetData>
  <mergeCells count="4">
    <mergeCell ref="A2:D2"/>
    <mergeCell ref="A3:D3"/>
    <mergeCell ref="A4:D4"/>
    <mergeCell ref="A1:D1"/>
  </mergeCells>
  <pageMargins left="0.6692913385826772" right="0.27559055118110237" top="0.55118110236220474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Доп.обр.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2023-03-23T09:13:34Z</cp:lastPrinted>
  <dcterms:created xsi:type="dcterms:W3CDTF">2017-01-30T13:57:35Z</dcterms:created>
  <dcterms:modified xsi:type="dcterms:W3CDTF">2023-03-23T11:19:14Z</dcterms:modified>
</cp:coreProperties>
</file>