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хдст" sheetId="27" r:id="rId1"/>
    <sheet name="хквтп" sheetId="16" r:id="rId2"/>
    <sheet name="хтгипп" sheetId="2" r:id="rId3"/>
    <sheet name="хттт" sheetId="4" r:id="rId4"/>
    <sheet name="кга хтк" sheetId="5" r:id="rId5"/>
    <sheet name="хпэт" sheetId="3" r:id="rId6"/>
    <sheet name="хамк" sheetId="6" r:id="rId7"/>
    <sheet name="хтэт" sheetId="7" r:id="rId8"/>
    <sheet name="хпк" sheetId="8" r:id="rId9"/>
    <sheet name="кгб хтк" sheetId="9" r:id="rId10"/>
    <sheet name="хттб" sheetId="10" r:id="rId11"/>
    <sheet name="хкотсо" sheetId="11" r:id="rId12"/>
    <sheet name="хк иро" sheetId="12" r:id="rId13"/>
    <sheet name="гаск" sheetId="13" r:id="rId14"/>
    <sheet name="клпт" sheetId="14" r:id="rId15"/>
    <sheet name="кктис" sheetId="15" r:id="rId16"/>
    <sheet name="ксмт" sheetId="17" r:id="rId17"/>
    <sheet name="кск" sheetId="18" r:id="rId18"/>
    <sheet name="апт" sheetId="19" r:id="rId19"/>
    <sheet name="вмк цопп" sheetId="20" r:id="rId20"/>
    <sheet name="влхт" sheetId="21" r:id="rId21"/>
    <sheet name="нпгт" sheetId="22" r:id="rId22"/>
    <sheet name="сгптт" sheetId="23" r:id="rId23"/>
    <sheet name="спт" sheetId="24" r:id="rId24"/>
    <sheet name="хат" sheetId="25" r:id="rId25"/>
    <sheet name="чгтт" sheetId="26" r:id="rId26"/>
  </sheets>
  <externalReferences>
    <externalReference r:id="rId27"/>
  </externalReferences>
  <definedNames>
    <definedName name="_xlnm.Print_Area" localSheetId="18">апт!$A$1:$D$25</definedName>
    <definedName name="_xlnm.Print_Area" localSheetId="20">влхт!$A$1:$D$24</definedName>
    <definedName name="_xlnm.Print_Area" localSheetId="19">'вмк цопп'!$A$1:$D$25</definedName>
    <definedName name="_xlnm.Print_Area" localSheetId="13">гаск!$A$1:$D$23</definedName>
    <definedName name="_xlnm.Print_Area" localSheetId="4">'кга хтк'!$A$1:$D$25</definedName>
    <definedName name="_xlnm.Print_Area" localSheetId="9">'кгб хтк'!$A$1:$D$25</definedName>
    <definedName name="_xlnm.Print_Area" localSheetId="15">кктис!$A$1:$D$27</definedName>
    <definedName name="_xlnm.Print_Area" localSheetId="14">клпт!$A$1:$D$24</definedName>
    <definedName name="_xlnm.Print_Area" localSheetId="17">кск!$A$1:$D$24</definedName>
    <definedName name="_xlnm.Print_Area" localSheetId="16">ксмт!$A$1:$D$25</definedName>
    <definedName name="_xlnm.Print_Area" localSheetId="21">нпгт!$A$1:$D$23</definedName>
    <definedName name="_xlnm.Print_Area" localSheetId="22">сгптт!$A$1:$D$25</definedName>
    <definedName name="_xlnm.Print_Area" localSheetId="23">спт!$A$1:$D$24</definedName>
    <definedName name="_xlnm.Print_Area" localSheetId="6">хамк!$A$1:$D$25</definedName>
    <definedName name="_xlnm.Print_Area" localSheetId="24">хат!$A$1:$D$23</definedName>
    <definedName name="_xlnm.Print_Area" localSheetId="0">хдст!$A$1:$D$24</definedName>
    <definedName name="_xlnm.Print_Area" localSheetId="12">'хк иро'!$A$1:$D$28</definedName>
    <definedName name="_xlnm.Print_Area" localSheetId="1">хквтп!$A$1:$D$24</definedName>
    <definedName name="_xlnm.Print_Area" localSheetId="11">хкотсо!$A$2:$D$29</definedName>
    <definedName name="_xlnm.Print_Area" localSheetId="8">хпк!$A$1:$D$25</definedName>
    <definedName name="_xlnm.Print_Area" localSheetId="5">хпэт!$A$1:$D$24</definedName>
    <definedName name="_xlnm.Print_Area" localSheetId="2">хтгипп!$A$1:$D$24</definedName>
    <definedName name="_xlnm.Print_Area" localSheetId="10">хттб!$A$1:$D$24</definedName>
    <definedName name="_xlnm.Print_Area" localSheetId="3">хттт!$A$1:$D$24</definedName>
    <definedName name="_xlnm.Print_Area" localSheetId="7">хтэт!$A$1:$D$23</definedName>
    <definedName name="_xlnm.Print_Area" localSheetId="25">чгтт!$A$1:$D$24</definedName>
  </definedNames>
  <calcPr calcId="152511"/>
</workbook>
</file>

<file path=xl/calcChain.xml><?xml version="1.0" encoding="utf-8"?>
<calcChain xmlns="http://schemas.openxmlformats.org/spreadsheetml/2006/main">
  <c r="D24" i="15" l="1"/>
  <c r="D23" i="15"/>
  <c r="D22" i="15"/>
  <c r="D21" i="15"/>
  <c r="D20" i="15"/>
  <c r="D19" i="15"/>
  <c r="D18" i="15"/>
  <c r="D18" i="4" l="1"/>
  <c r="A19" i="17" l="1"/>
</calcChain>
</file>

<file path=xl/sharedStrings.xml><?xml version="1.0" encoding="utf-8"?>
<sst xmlns="http://schemas.openxmlformats.org/spreadsheetml/2006/main" count="810" uniqueCount="275">
  <si>
    <t>ПРИЛОЖЕНИЕ</t>
  </si>
  <si>
    <t>к Порядку размещения</t>
  </si>
  <si>
    <t>информации о среднемесячной</t>
  </si>
  <si>
    <t>заработной плате руководителей,</t>
  </si>
  <si>
    <t>их заместителей и главных бухгалтеров</t>
  </si>
  <si>
    <t>государственных учреждений</t>
  </si>
  <si>
    <t>Хабаровского края</t>
  </si>
  <si>
    <t>ИНФОРМАЦИЯ</t>
  </si>
  <si>
    <t>о среднемесячной заработной плате</t>
  </si>
  <si>
    <t>руководителей, их заместителей и главных бухгалтеров</t>
  </si>
  <si>
    <t>(наименование учреждения)</t>
  </si>
  <si>
    <t>N п/п</t>
  </si>
  <si>
    <t>Фамилия, имя, отчество (последнее - при наличии)</t>
  </si>
  <si>
    <t>Должность</t>
  </si>
  <si>
    <t>Среднемесячная заработная плата (рублей)</t>
  </si>
  <si>
    <t>заместитель директора по учебно-производственной работе</t>
  </si>
  <si>
    <t>заместитель директора по административно-хозяйственной работе</t>
  </si>
  <si>
    <t>заместитель директора по воспитательной работе</t>
  </si>
  <si>
    <t>заместитель директора по учебной работе</t>
  </si>
  <si>
    <t>Директор</t>
  </si>
  <si>
    <t xml:space="preserve">Директор                                                                </t>
  </si>
  <si>
    <t>главный бухгалтер</t>
  </si>
  <si>
    <t>КГБ ПОУ ХТГИПП</t>
  </si>
  <si>
    <t>Геращенко Ульяна Петровна</t>
  </si>
  <si>
    <t>Коропова Ирина Елисеевна</t>
  </si>
  <si>
    <t>Краева Людмила Владимировна</t>
  </si>
  <si>
    <t>Воеводина Ольга Валентиновна</t>
  </si>
  <si>
    <t>Баталова Светлана Викторовна</t>
  </si>
  <si>
    <t>заместитель директора по теоритическому обучению</t>
  </si>
  <si>
    <t>Курик Наталья Викторовна</t>
  </si>
  <si>
    <t>У.П.Геращенко</t>
  </si>
  <si>
    <t>Корякина Светлана Николаевна</t>
  </si>
  <si>
    <t>Муренко Юлия Александровна</t>
  </si>
  <si>
    <t>Грищенко Татьяна Викторовна</t>
  </si>
  <si>
    <t>М.В. Лопатин</t>
  </si>
  <si>
    <t>КГБ ПОУ «ХПЭТ»</t>
  </si>
  <si>
    <t>КГБ ПОУ ХТТТ</t>
  </si>
  <si>
    <t>Ярица Оксана Юрьевна</t>
  </si>
  <si>
    <t>Оспищева Татьяна Олеговна</t>
  </si>
  <si>
    <t>Абрамова Людмила Иосифовна</t>
  </si>
  <si>
    <t>Шарипова Татьяна Ивановна</t>
  </si>
  <si>
    <t>Котенева Светлана Борисовна</t>
  </si>
  <si>
    <t>заместитель директора по теоретическому обучению</t>
  </si>
  <si>
    <t>Гайдаева Людмила Анатольевна</t>
  </si>
  <si>
    <t>О.Ю.Ярица</t>
  </si>
  <si>
    <t>КГА ПОУ ХТК</t>
  </si>
  <si>
    <t>Менякова Людмила Васильевна</t>
  </si>
  <si>
    <t>Акулова Виктория Валентиновна</t>
  </si>
  <si>
    <t>заместитель директора по учебно-производственной работе (СПО)</t>
  </si>
  <si>
    <t>Пилипенко Наталья Александровна</t>
  </si>
  <si>
    <t>заместитель директора по учебно-производственной работе (НПО)</t>
  </si>
  <si>
    <t>Жаркова Татьяна Ивановна</t>
  </si>
  <si>
    <t>Власова Ольга Юрьевна</t>
  </si>
  <si>
    <t>Воронежская Ирина Николаевна</t>
  </si>
  <si>
    <t>Сушко Светлана Леонидовна</t>
  </si>
  <si>
    <t xml:space="preserve">Зам.директора по учебной работе                                                                </t>
  </si>
  <si>
    <t>И.Н. Воронежская</t>
  </si>
  <si>
    <t>КГБ ПОУ «ХАМК»</t>
  </si>
  <si>
    <t>Мысин Павел Евгеньевич</t>
  </si>
  <si>
    <t>Холкина Ксения Александровна</t>
  </si>
  <si>
    <t>Коваленко Ольга Леонидовна</t>
  </si>
  <si>
    <t>Русская Марина Витальевна</t>
  </si>
  <si>
    <t>________________</t>
  </si>
  <si>
    <t>П.Е.Мысин</t>
  </si>
  <si>
    <t>КГБ ПОУ «ХТЭТ»</t>
  </si>
  <si>
    <t>Корсаков Вячеслав Владиславович</t>
  </si>
  <si>
    <t>Кириленко Татьяна Владимировна</t>
  </si>
  <si>
    <t>Заместитель директора по научно-методической работе</t>
  </si>
  <si>
    <t>Перевальская Виктория Григорьевна</t>
  </si>
  <si>
    <t>Заместитель директора по учебной работе</t>
  </si>
  <si>
    <t>Бабенцева Елена Анатольевна</t>
  </si>
  <si>
    <t>Заместитель директора по воспитательной работе</t>
  </si>
  <si>
    <t>Омельчук Альфия Владимировна</t>
  </si>
  <si>
    <t>Главный бухгалтер</t>
  </si>
  <si>
    <t>КГБ ПОУ «ХПК»</t>
  </si>
  <si>
    <t>Вологжина Елена Максимовна</t>
  </si>
  <si>
    <t>Мальцева Ольга Александровна</t>
  </si>
  <si>
    <t>Ясько Светлана Валентиновна</t>
  </si>
  <si>
    <t>Коротков Максим Александрович</t>
  </si>
  <si>
    <t>Шелепова Светлана Николаевна</t>
  </si>
  <si>
    <t>Шпилевая Светлана Николаевна</t>
  </si>
  <si>
    <t>Ряскина Ирина Валерьевна</t>
  </si>
  <si>
    <t>Е.М.Вологжина</t>
  </si>
  <si>
    <t>Шишкин Алексей Иванович</t>
  </si>
  <si>
    <t>Кулаков Андрей Анатольевич</t>
  </si>
  <si>
    <t>Епифанцева Елена  Викторовна</t>
  </si>
  <si>
    <t>Казарбина  Светлана Алексеевна</t>
  </si>
  <si>
    <t>Вараксина Надежда Сергеевна</t>
  </si>
  <si>
    <t>А.И. Шишкин</t>
  </si>
  <si>
    <t>Богданова Ольга Борисовна</t>
  </si>
  <si>
    <t>Минеев Сергей Михайлович</t>
  </si>
  <si>
    <t>заместитель директора по производственной работе</t>
  </si>
  <si>
    <t>Фоминых Анжела Григорьевна</t>
  </si>
  <si>
    <t>Манукян Нона</t>
  </si>
  <si>
    <t>Бахтанова Евгения Владимировна</t>
  </si>
  <si>
    <t>О.Б. Богданова</t>
  </si>
  <si>
    <t>КГБ ПОУ «ХТТБПТ»</t>
  </si>
  <si>
    <t>Шелест Евгения Стапеновна</t>
  </si>
  <si>
    <t>Чириканова Наталья Николаевна</t>
  </si>
  <si>
    <t>Заместитель директора по учебно-производственной работе</t>
  </si>
  <si>
    <t>Салихов Салават Бэланович</t>
  </si>
  <si>
    <t>Заместитель директора по административно-хозяйственной работе</t>
  </si>
  <si>
    <t>Супрун Олеся Игоревна</t>
  </si>
  <si>
    <t>Заместитель директора по учебно-воспитательной работе</t>
  </si>
  <si>
    <t>Синеколодезская Анна Александровна</t>
  </si>
  <si>
    <t>Банкрашкова Ирина Владимировна</t>
  </si>
  <si>
    <t xml:space="preserve">Директор                                                                                                             </t>
  </si>
  <si>
    <t xml:space="preserve">Е.С.Шелест     </t>
  </si>
  <si>
    <t>Ректор</t>
  </si>
  <si>
    <t>Гузман Евгений Витальевич</t>
  </si>
  <si>
    <t>Первый проректор</t>
  </si>
  <si>
    <t>Проректор по развитию системы общего образования</t>
  </si>
  <si>
    <t xml:space="preserve">Проректор по развитию профессионального образования									</t>
  </si>
  <si>
    <t>Осеева Елена Ивановна</t>
  </si>
  <si>
    <t>Балакина  Надежда  Ахметулловна</t>
  </si>
  <si>
    <t>Мамонтова Екатерина Валерьевна</t>
  </si>
  <si>
    <t>Богомаз Злата  Анатольевна</t>
  </si>
  <si>
    <t xml:space="preserve">Ректор                                                     </t>
  </si>
  <si>
    <t>Е.В. Гузман</t>
  </si>
  <si>
    <t xml:space="preserve">Свириденко Светлана Анатольевна </t>
  </si>
  <si>
    <t>КГА ПОУ ГАСКК МЦК</t>
  </si>
  <si>
    <t>Аристова Вера Александровна</t>
  </si>
  <si>
    <t>Брюхов Евгений Викторович</t>
  </si>
  <si>
    <t>Киница Олег Игоревич</t>
  </si>
  <si>
    <t>Богданова Оксана Александровна</t>
  </si>
  <si>
    <t xml:space="preserve">Генеральный директор                                                                </t>
  </si>
  <si>
    <t>В.А. Аристова</t>
  </si>
  <si>
    <t>КГБ ПОУ КЛПТ</t>
  </si>
  <si>
    <t>№ п/п</t>
  </si>
  <si>
    <t>Бобин Виктор Юрьевич</t>
  </si>
  <si>
    <t>Ангерт Марина Валерьевна</t>
  </si>
  <si>
    <t>Деменева Валентина Владимировна</t>
  </si>
  <si>
    <t>Куликова Алёна Ивановна</t>
  </si>
  <si>
    <t>Рудов Владимир Александрович</t>
  </si>
  <si>
    <t>Заместитель директора по административно-хозяйственной деятельности</t>
  </si>
  <si>
    <t>В.Ю. Бобин</t>
  </si>
  <si>
    <t>КГБ ПОУ ККТиС</t>
  </si>
  <si>
    <t>Горбунова Галина Александровна</t>
  </si>
  <si>
    <t>Шпунтенко Анастасия Владимировна</t>
  </si>
  <si>
    <t>Шкроб Светлана Викторовна</t>
  </si>
  <si>
    <t>Гринева Ольга Владимировна</t>
  </si>
  <si>
    <t>Губанова Алена Валентиновна</t>
  </si>
  <si>
    <t>Асаева Галина Владимировна</t>
  </si>
  <si>
    <t>Г.А. Горбунова</t>
  </si>
  <si>
    <t>Гаркуша Артур Александрович</t>
  </si>
  <si>
    <t>Капитунова Оксана Алексеевна</t>
  </si>
  <si>
    <t>Лебедева Ольга Игоревна</t>
  </si>
  <si>
    <t>Мальцева Татьяна Геннадьевна</t>
  </si>
  <si>
    <t>А.А. Гаркуша</t>
  </si>
  <si>
    <t>КГБ ПОУ «ХКВТП»</t>
  </si>
  <si>
    <t>КГБ ПОУ КСМТ</t>
  </si>
  <si>
    <t>Зверева Наталья Александровна</t>
  </si>
  <si>
    <t>Прокопьева Ульяна Владимировна</t>
  </si>
  <si>
    <t>Шереметова Марина Владимировна</t>
  </si>
  <si>
    <t>заместитель директора по учебно-воспитательной работе</t>
  </si>
  <si>
    <t>Абраменко Надежда Николаевна</t>
  </si>
  <si>
    <t>Базарнова Татьяна Геннадьевна</t>
  </si>
  <si>
    <t>Н.А.Зверева</t>
  </si>
  <si>
    <t>Поддубный Дмитрий Анатольевич</t>
  </si>
  <si>
    <t>Луговая Татьяна Александровна</t>
  </si>
  <si>
    <t>Мамонтов Максим Александрович</t>
  </si>
  <si>
    <t>Осипова Елена Витальевна</t>
  </si>
  <si>
    <t>КГБ ПОУ «КСК»</t>
  </si>
  <si>
    <t>Барсукова Елена Егоровна</t>
  </si>
  <si>
    <t>Вдовенко Вера Борисовна</t>
  </si>
  <si>
    <t>Пименов Владимир Александрович</t>
  </si>
  <si>
    <t>Титова Нина Алексеевна</t>
  </si>
  <si>
    <t>Шестопалько Елена Викторовна</t>
  </si>
  <si>
    <t>Е.Е. Барсукова</t>
  </si>
  <si>
    <t>КГБ ПОУ «ВМК ЦОПП»</t>
  </si>
  <si>
    <t>Рахимова Римма Разетдиновна</t>
  </si>
  <si>
    <t>Остриков Алексей Анатольевич</t>
  </si>
  <si>
    <t>Тимербаева Ольга  Владимировна</t>
  </si>
  <si>
    <t>Петровская Олеся Станиславовна</t>
  </si>
  <si>
    <t>Р.Р. Рахимова</t>
  </si>
  <si>
    <t>КГБ ПОУ ВЛХТ</t>
  </si>
  <si>
    <t>Киушкин Виталий Александрович</t>
  </si>
  <si>
    <t>Панченко Ольга Анатольевна</t>
  </si>
  <si>
    <t>Белякова Анастасия Сергеевна</t>
  </si>
  <si>
    <t>А.А. Шевцова</t>
  </si>
  <si>
    <t>Шевцова Анна Анатольевна</t>
  </si>
  <si>
    <t>КГБ ПОУ НПГТ</t>
  </si>
  <si>
    <t>Банных Ольга Анатольевна</t>
  </si>
  <si>
    <t>Гололобова Елена Александровна</t>
  </si>
  <si>
    <t>Анисимова Александра Геннадьевна</t>
  </si>
  <si>
    <t>Каутенко Елена Яковлевна</t>
  </si>
  <si>
    <t>О.А.Банных</t>
  </si>
  <si>
    <t>Кудлай Сергей Юрьевич</t>
  </si>
  <si>
    <t>Пилявская Наталья Константиновна</t>
  </si>
  <si>
    <t>Беспалов Денис Викторович</t>
  </si>
  <si>
    <t>Кумейко Вера Михайловна</t>
  </si>
  <si>
    <t>Колясникова Ксения Олеговна</t>
  </si>
  <si>
    <t>Кузнецова Татьяна Викторовна</t>
  </si>
  <si>
    <t>Якумов Анатолий Александрович</t>
  </si>
  <si>
    <t>Бочкарева Наталья Ильинична</t>
  </si>
  <si>
    <t>Пахолок Галина Геннадьевна</t>
  </si>
  <si>
    <t>Трухина Юлия Александровна</t>
  </si>
  <si>
    <t>Исламгалиева Ирина Валентиновна</t>
  </si>
  <si>
    <t>Тарасова Елена Викторовна</t>
  </si>
  <si>
    <t>А.А. Якумов</t>
  </si>
  <si>
    <t>Суходол Галина Григорьевна</t>
  </si>
  <si>
    <t>Бурдаев Виктор Васильевич</t>
  </si>
  <si>
    <t>Тимофеева Елизавета Юрьевна</t>
  </si>
  <si>
    <t>Мысова Екатерина Ивановна</t>
  </si>
  <si>
    <t>Зельман Наталья Ивановна</t>
  </si>
  <si>
    <t>Михно Марина Владимировна</t>
  </si>
  <si>
    <t>Морозов Александр Саломонович</t>
  </si>
  <si>
    <t>Рехтин Александр Васильевич</t>
  </si>
  <si>
    <t>Савчук Анна Викторовна</t>
  </si>
  <si>
    <t>Красикова Ирина Павловна</t>
  </si>
  <si>
    <t>Кулишенко Ольга Анатольевна</t>
  </si>
  <si>
    <t xml:space="preserve">И.о. директора                                                                </t>
  </si>
  <si>
    <t xml:space="preserve">     А.С.Морозов</t>
  </si>
  <si>
    <t xml:space="preserve">КГБ ПОУ ХДСТ </t>
  </si>
  <si>
    <t>Гажала Владимир Васильевич</t>
  </si>
  <si>
    <t>Дедещенко Анна Александровна</t>
  </si>
  <si>
    <t>Соболев Максим Владимирович</t>
  </si>
  <si>
    <t>Обувалова Галина Петровна</t>
  </si>
  <si>
    <t>Кузнецова Ольга Владимировна</t>
  </si>
  <si>
    <t>В.В. Гажала</t>
  </si>
  <si>
    <t xml:space="preserve">Зяблицкий Владислав Кимович </t>
  </si>
  <si>
    <t>за 2022 г.</t>
  </si>
  <si>
    <t>Матвеева Наталья Иосифовна</t>
  </si>
  <si>
    <t xml:space="preserve">И.о. директора                                                               </t>
  </si>
  <si>
    <t>Троцкая Екатерина Владимирован</t>
  </si>
  <si>
    <t>Лопатин Максим Владимирович</t>
  </si>
  <si>
    <t>Заклевский Алексей Сергеевич</t>
  </si>
  <si>
    <t>Черинько Наталья Николаевна</t>
  </si>
  <si>
    <t xml:space="preserve">Заместитель директора по учебной работе и инклюзивному образованию </t>
  </si>
  <si>
    <t>В.В. Корсаков</t>
  </si>
  <si>
    <t>заместитель директора по по научно-методической работе</t>
  </si>
  <si>
    <t>Сапожников Вадим Васильевич</t>
  </si>
  <si>
    <r>
      <t xml:space="preserve">                                                            ИНФОРМАЦИЯ
                                        о среднемесячной заработной плате
                        руководителей, их заместителей и главных бухгалтеров
                                              ______</t>
    </r>
    <r>
      <rPr>
        <u/>
        <sz val="11"/>
        <color theme="1"/>
        <rFont val="Times New Roman"/>
        <family val="1"/>
        <charset val="204"/>
      </rPr>
      <t>КГБ ПОУ ХКОТСО</t>
    </r>
    <r>
      <rPr>
        <sz val="11"/>
        <color theme="1"/>
        <rFont val="Times New Roman"/>
        <family val="1"/>
        <charset val="204"/>
      </rPr>
      <t xml:space="preserve">________
                                                  (наименование учреждения)
                                                              за 2022 год
</t>
    </r>
  </si>
  <si>
    <t>Чернышенко Ольга Павловна</t>
  </si>
  <si>
    <t>Заместитель директора по учебной работе (ПКРС)</t>
  </si>
  <si>
    <t>Свенторжицкая Инна Александровна</t>
  </si>
  <si>
    <t xml:space="preserve">Распутина Милана Юрьевна </t>
  </si>
  <si>
    <t>Проректор по административной работе, развитию инфраструктуры и безопасности</t>
  </si>
  <si>
    <t>Проректор по науке и инновациям</t>
  </si>
  <si>
    <t xml:space="preserve">Проректор по экономике и финансам </t>
  </si>
  <si>
    <t>Проректор по учебной работе</t>
  </si>
  <si>
    <t>Проректор по цифровой трансформации образования</t>
  </si>
  <si>
    <t>Хмара Ольга Евгеньевна</t>
  </si>
  <si>
    <t>Ильюк Егор Олегович</t>
  </si>
  <si>
    <t>Володькин Евгений Геннадьевич</t>
  </si>
  <si>
    <t>генеральный директор</t>
  </si>
  <si>
    <t>заместитель генерального директора - директор по административно-хозяйственной работе</t>
  </si>
  <si>
    <t>заместитель генерального директора - директор учебно-производственного центра</t>
  </si>
  <si>
    <t>Точилина Ольга Геннадьевна</t>
  </si>
  <si>
    <t>заместитель генерального директора - директор Учебного центра</t>
  </si>
  <si>
    <t>Стягин Павел Владимирович</t>
  </si>
  <si>
    <t>Занько Кирилл Григорьевич</t>
  </si>
  <si>
    <t>Афонькина Юлия Олеговна</t>
  </si>
  <si>
    <t>Яковлева Янина Геннадьевна</t>
  </si>
  <si>
    <t xml:space="preserve">Касприк Елена Анатольевна             </t>
  </si>
  <si>
    <t>Балкина Анастасия Ивановна</t>
  </si>
  <si>
    <t>Боборкова Оксана Станиславовна</t>
  </si>
  <si>
    <t>Львова Алёна Сергеевна</t>
  </si>
  <si>
    <t>Петухова Дарья Александровна</t>
  </si>
  <si>
    <t>заместитель директора по теоретическому обучению и инклюзивному профессиональному образованию</t>
  </si>
  <si>
    <t>Н.К. Пилявская</t>
  </si>
  <si>
    <t xml:space="preserve">И.о директора                                                                </t>
  </si>
  <si>
    <t>О.В. Сиволонский</t>
  </si>
  <si>
    <t xml:space="preserve">Попов Вячеслав Алексеевич             </t>
  </si>
  <si>
    <t xml:space="preserve"> И. о.директора                                Т.А. Луговая                                                                </t>
  </si>
  <si>
    <t>Т. А. Луговая</t>
  </si>
  <si>
    <t>Ручий Наталья Дамировна</t>
  </si>
  <si>
    <t xml:space="preserve">Лис Ольга Борисовна </t>
  </si>
  <si>
    <t>КГБ ПОУ «ХТК»</t>
  </si>
  <si>
    <t xml:space="preserve">КГАОУ ДПО ХК ИРО </t>
  </si>
  <si>
    <t>КГБ ПОУ «АПТ»</t>
  </si>
  <si>
    <t>КГБ ПОУ «СГПТТ»</t>
  </si>
  <si>
    <t>КГБ ПОУ «СПТ»</t>
  </si>
  <si>
    <t>КГБ ПОУ «ХАТ»</t>
  </si>
  <si>
    <t>КГБ ПОУ "ЧГТТ"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</si>
</sst>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6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3" fillId="0" borderId="0"/>
  </cellStyleXfs>
  <cellXfs count="98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2" borderId="0" xfId="0" applyFont="1" applyFill="1"/>
    <xf numFmtId="0" fontId="8" fillId="0" borderId="0" xfId="0" applyFont="1"/>
    <xf numFmtId="0" fontId="4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/>
    </xf>
    <xf numFmtId="0" fontId="4" fillId="0" borderId="0" xfId="0" applyFont="1" applyAlignment="1"/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/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justify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/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2"/>
    <xf numFmtId="0" fontId="4" fillId="0" borderId="1" xfId="2" applyFont="1" applyBorder="1" applyAlignment="1">
      <alignment horizontal="center" vertical="center"/>
    </xf>
    <xf numFmtId="0" fontId="2" fillId="0" borderId="0" xfId="2" applyFont="1"/>
    <xf numFmtId="0" fontId="4" fillId="0" borderId="1" xfId="2" applyFont="1" applyBorder="1" applyAlignment="1">
      <alignment horizontal="center" vertical="center" wrapText="1"/>
    </xf>
    <xf numFmtId="0" fontId="4" fillId="0" borderId="0" xfId="2" applyFont="1"/>
    <xf numFmtId="0" fontId="4" fillId="0" borderId="1" xfId="2" applyFont="1" applyBorder="1" applyAlignment="1">
      <alignment horizontal="left" vertical="center" wrapText="1"/>
    </xf>
    <xf numFmtId="0" fontId="4" fillId="0" borderId="0" xfId="2" applyFont="1" applyAlignment="1">
      <alignment horizontal="right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justify" vertical="center"/>
    </xf>
    <xf numFmtId="0" fontId="12" fillId="0" borderId="1" xfId="0" applyFont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3" fontId="4" fillId="3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justify"/>
    </xf>
    <xf numFmtId="0" fontId="4" fillId="0" borderId="0" xfId="0" applyFont="1" applyBorder="1"/>
    <xf numFmtId="0" fontId="16" fillId="0" borderId="0" xfId="0" applyFont="1" applyFill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/>
    <xf numFmtId="49" fontId="6" fillId="0" borderId="4" xfId="0" applyNumberFormat="1" applyFont="1" applyBorder="1" applyAlignment="1">
      <alignment horizontal="justify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1" xfId="3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6;&#1090;%20&#1091;&#1095;&#1088;&#1077;&#1078;&#1076;&#1077;&#1085;&#1080;&#1081;/&#1093;&#1090;&#1090;&#1090;/&#1050;&#1043;&#1041;%20&#1055;&#1054;&#1059;%20&#1061;&#1058;&#1058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/>
      <sheetData sheetId="1">
        <row r="9">
          <cell r="G9">
            <v>123225.00000000001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view="pageBreakPreview" zoomScale="80" zoomScaleNormal="100" zoomScaleSheetLayoutView="80" workbookViewId="0">
      <selection activeCell="L21" sqref="L21"/>
    </sheetView>
  </sheetViews>
  <sheetFormatPr defaultColWidth="9.140625"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20.8554687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213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50.25" customHeight="1" x14ac:dyDescent="0.25">
      <c r="A18" s="38">
        <v>1</v>
      </c>
      <c r="B18" s="39" t="s">
        <v>214</v>
      </c>
      <c r="C18" s="39" t="s">
        <v>19</v>
      </c>
      <c r="D18" s="20">
        <v>126525</v>
      </c>
    </row>
    <row r="19" spans="1:4" ht="60" x14ac:dyDescent="0.25">
      <c r="A19" s="38">
        <v>2</v>
      </c>
      <c r="B19" s="39" t="s">
        <v>215</v>
      </c>
      <c r="C19" s="39" t="s">
        <v>15</v>
      </c>
      <c r="D19" s="20">
        <v>89808</v>
      </c>
    </row>
    <row r="20" spans="1:4" ht="45" x14ac:dyDescent="0.25">
      <c r="A20" s="38">
        <v>3</v>
      </c>
      <c r="B20" s="39" t="s">
        <v>220</v>
      </c>
      <c r="C20" s="39" t="s">
        <v>16</v>
      </c>
      <c r="D20" s="20">
        <v>61311</v>
      </c>
    </row>
    <row r="21" spans="1:4" ht="54" customHeight="1" x14ac:dyDescent="0.25">
      <c r="A21" s="38">
        <v>4</v>
      </c>
      <c r="B21" s="39" t="s">
        <v>216</v>
      </c>
      <c r="C21" s="39" t="s">
        <v>17</v>
      </c>
      <c r="D21" s="20">
        <v>68989</v>
      </c>
    </row>
    <row r="22" spans="1:4" ht="42" customHeight="1" x14ac:dyDescent="0.25">
      <c r="A22" s="38">
        <v>5</v>
      </c>
      <c r="B22" s="39" t="s">
        <v>217</v>
      </c>
      <c r="C22" s="39" t="s">
        <v>18</v>
      </c>
      <c r="D22" s="20">
        <v>67441</v>
      </c>
    </row>
    <row r="23" spans="1:4" ht="52.5" customHeight="1" x14ac:dyDescent="0.25">
      <c r="A23" s="38">
        <v>6</v>
      </c>
      <c r="B23" s="39" t="s">
        <v>218</v>
      </c>
      <c r="C23" s="39" t="s">
        <v>21</v>
      </c>
      <c r="D23" s="20">
        <v>116152</v>
      </c>
    </row>
    <row r="24" spans="1:4" x14ac:dyDescent="0.25">
      <c r="A24" s="77" t="s">
        <v>20</v>
      </c>
      <c r="B24" s="77"/>
      <c r="D24" s="2" t="s">
        <v>219</v>
      </c>
    </row>
  </sheetData>
  <mergeCells count="7">
    <mergeCell ref="A24:B24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view="pageBreakPreview" topLeftCell="A9" zoomScale="80" zoomScaleNormal="80" zoomScaleSheetLayoutView="80" workbookViewId="0">
      <selection activeCell="A13" sqref="A13:D13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268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109.5" customHeight="1" x14ac:dyDescent="0.25">
      <c r="A18" s="38">
        <v>1</v>
      </c>
      <c r="B18" s="39" t="s">
        <v>83</v>
      </c>
      <c r="C18" s="39" t="s">
        <v>19</v>
      </c>
      <c r="D18" s="20">
        <v>168083.31</v>
      </c>
    </row>
    <row r="19" spans="1:4" ht="85.5" customHeight="1" x14ac:dyDescent="0.25">
      <c r="A19" s="38">
        <v>2</v>
      </c>
      <c r="B19" s="39" t="s">
        <v>231</v>
      </c>
      <c r="C19" s="39" t="s">
        <v>15</v>
      </c>
      <c r="D19" s="20">
        <v>115167</v>
      </c>
    </row>
    <row r="20" spans="1:4" ht="79.5" customHeight="1" x14ac:dyDescent="0.25">
      <c r="A20" s="38">
        <v>3</v>
      </c>
      <c r="B20" s="39" t="s">
        <v>84</v>
      </c>
      <c r="C20" s="39" t="s">
        <v>16</v>
      </c>
      <c r="D20" s="20">
        <v>101832.62</v>
      </c>
    </row>
    <row r="21" spans="1:4" ht="79.5" customHeight="1" x14ac:dyDescent="0.25">
      <c r="A21" s="38">
        <v>4</v>
      </c>
      <c r="B21" s="39" t="s">
        <v>85</v>
      </c>
      <c r="C21" s="39" t="s">
        <v>17</v>
      </c>
      <c r="D21" s="20">
        <v>104416.98</v>
      </c>
    </row>
    <row r="22" spans="1:4" ht="91.5" customHeight="1" x14ac:dyDescent="0.25">
      <c r="A22" s="38">
        <v>5</v>
      </c>
      <c r="B22" s="39" t="s">
        <v>86</v>
      </c>
      <c r="C22" s="39" t="s">
        <v>18</v>
      </c>
      <c r="D22" s="20">
        <v>124356.84</v>
      </c>
    </row>
    <row r="23" spans="1:4" ht="60" customHeight="1" x14ac:dyDescent="0.25">
      <c r="A23" s="38">
        <v>6</v>
      </c>
      <c r="B23" s="39" t="s">
        <v>87</v>
      </c>
      <c r="C23" s="39" t="s">
        <v>21</v>
      </c>
      <c r="D23" s="20">
        <v>102582.89</v>
      </c>
    </row>
    <row r="24" spans="1:4" ht="15" customHeight="1" x14ac:dyDescent="0.25">
      <c r="A24" s="8"/>
      <c r="B24" s="22"/>
      <c r="C24" s="22"/>
      <c r="D24" s="23"/>
    </row>
    <row r="25" spans="1:4" x14ac:dyDescent="0.25">
      <c r="A25" s="77" t="s">
        <v>20</v>
      </c>
      <c r="B25" s="77"/>
      <c r="D25" s="2" t="s">
        <v>88</v>
      </c>
    </row>
  </sheetData>
  <mergeCells count="7">
    <mergeCell ref="A25:B25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zoomScale="90" zoomScaleNormal="80" zoomScaleSheetLayoutView="90" workbookViewId="0">
      <selection activeCell="D7" sqref="D7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96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55.5" customHeight="1" x14ac:dyDescent="0.25">
      <c r="A18" s="50">
        <v>1</v>
      </c>
      <c r="B18" s="40" t="s">
        <v>89</v>
      </c>
      <c r="C18" s="40" t="s">
        <v>19</v>
      </c>
      <c r="D18" s="19">
        <v>150065</v>
      </c>
    </row>
    <row r="19" spans="1:4" ht="62.25" customHeight="1" x14ac:dyDescent="0.25">
      <c r="A19" s="50">
        <v>2</v>
      </c>
      <c r="B19" s="40" t="s">
        <v>90</v>
      </c>
      <c r="C19" s="40" t="s">
        <v>91</v>
      </c>
      <c r="D19" s="19">
        <v>72308</v>
      </c>
    </row>
    <row r="20" spans="1:4" ht="62.25" customHeight="1" x14ac:dyDescent="0.25">
      <c r="A20" s="50">
        <v>3</v>
      </c>
      <c r="B20" s="40" t="s">
        <v>92</v>
      </c>
      <c r="C20" s="40" t="s">
        <v>16</v>
      </c>
      <c r="D20" s="19">
        <v>80906</v>
      </c>
    </row>
    <row r="21" spans="1:4" ht="61.5" customHeight="1" x14ac:dyDescent="0.25">
      <c r="A21" s="50">
        <v>4</v>
      </c>
      <c r="B21" s="40" t="s">
        <v>93</v>
      </c>
      <c r="C21" s="40" t="s">
        <v>17</v>
      </c>
      <c r="D21" s="19">
        <v>97605</v>
      </c>
    </row>
    <row r="22" spans="1:4" ht="51" customHeight="1" x14ac:dyDescent="0.25">
      <c r="A22" s="50">
        <v>5</v>
      </c>
      <c r="B22" s="40" t="s">
        <v>94</v>
      </c>
      <c r="C22" s="40" t="s">
        <v>18</v>
      </c>
      <c r="D22" s="19">
        <v>82580</v>
      </c>
    </row>
    <row r="23" spans="1:4" ht="55.5" customHeight="1" x14ac:dyDescent="0.25">
      <c r="A23" s="50">
        <v>6</v>
      </c>
      <c r="B23" s="40" t="s">
        <v>253</v>
      </c>
      <c r="C23" s="40" t="s">
        <v>21</v>
      </c>
      <c r="D23" s="19">
        <v>93005</v>
      </c>
    </row>
    <row r="24" spans="1:4" x14ac:dyDescent="0.25">
      <c r="A24" s="77" t="s">
        <v>20</v>
      </c>
      <c r="B24" s="77"/>
      <c r="D24" s="2" t="s">
        <v>95</v>
      </c>
    </row>
  </sheetData>
  <mergeCells count="7">
    <mergeCell ref="A24:B24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view="pageBreakPreview" topLeftCell="A2" zoomScale="80" zoomScaleNormal="100" zoomScaleSheetLayoutView="80" workbookViewId="0">
      <selection activeCell="Q20" sqref="Q20"/>
    </sheetView>
  </sheetViews>
  <sheetFormatPr defaultRowHeight="15" x14ac:dyDescent="0.25"/>
  <cols>
    <col min="1" max="1" width="11.42578125" style="25" customWidth="1"/>
    <col min="2" max="2" width="25.7109375" style="25" customWidth="1"/>
    <col min="3" max="3" width="21.42578125" style="25" customWidth="1"/>
    <col min="4" max="4" width="29.140625" style="25" customWidth="1"/>
    <col min="5" max="16384" width="9.140625" style="25"/>
  </cols>
  <sheetData>
    <row r="1" spans="1:4" hidden="1" x14ac:dyDescent="0.25">
      <c r="A1" s="24"/>
    </row>
    <row r="2" spans="1:4" x14ac:dyDescent="0.25">
      <c r="A2" s="24"/>
      <c r="D2" s="1" t="s">
        <v>0</v>
      </c>
    </row>
    <row r="3" spans="1:4" x14ac:dyDescent="0.25">
      <c r="A3" s="24"/>
      <c r="D3" s="4" t="s">
        <v>1</v>
      </c>
    </row>
    <row r="4" spans="1:4" x14ac:dyDescent="0.25">
      <c r="A4" s="24"/>
      <c r="D4" s="4" t="s">
        <v>2</v>
      </c>
    </row>
    <row r="5" spans="1:4" x14ac:dyDescent="0.25">
      <c r="A5" s="24"/>
      <c r="D5" s="4" t="s">
        <v>3</v>
      </c>
    </row>
    <row r="6" spans="1:4" x14ac:dyDescent="0.25">
      <c r="A6" s="24"/>
      <c r="D6" s="4" t="s">
        <v>4</v>
      </c>
    </row>
    <row r="7" spans="1:4" x14ac:dyDescent="0.25">
      <c r="A7" s="26"/>
      <c r="D7" s="4" t="s">
        <v>5</v>
      </c>
    </row>
    <row r="8" spans="1:4" x14ac:dyDescent="0.25">
      <c r="A8" s="26"/>
      <c r="D8" s="4" t="s">
        <v>6</v>
      </c>
    </row>
    <row r="9" spans="1:4" x14ac:dyDescent="0.25">
      <c r="A9" s="26"/>
      <c r="D9" s="4"/>
    </row>
    <row r="10" spans="1:4" x14ac:dyDescent="0.25">
      <c r="A10" s="83" t="s">
        <v>232</v>
      </c>
      <c r="B10" s="84"/>
      <c r="C10" s="84"/>
      <c r="D10" s="84"/>
    </row>
    <row r="11" spans="1:4" x14ac:dyDescent="0.25">
      <c r="A11" s="84"/>
      <c r="B11" s="84"/>
      <c r="C11" s="84"/>
      <c r="D11" s="84"/>
    </row>
    <row r="12" spans="1:4" x14ac:dyDescent="0.25">
      <c r="A12" s="84"/>
      <c r="B12" s="84"/>
      <c r="C12" s="84"/>
      <c r="D12" s="84"/>
    </row>
    <row r="13" spans="1:4" x14ac:dyDescent="0.25">
      <c r="A13" s="84"/>
      <c r="B13" s="84"/>
      <c r="C13" s="84"/>
      <c r="D13" s="84"/>
    </row>
    <row r="14" spans="1:4" x14ac:dyDescent="0.25">
      <c r="A14" s="84"/>
      <c r="B14" s="84"/>
      <c r="C14" s="84"/>
      <c r="D14" s="84"/>
    </row>
    <row r="15" spans="1:4" x14ac:dyDescent="0.25">
      <c r="A15" s="84"/>
      <c r="B15" s="84"/>
      <c r="C15" s="84"/>
      <c r="D15" s="84"/>
    </row>
    <row r="16" spans="1:4" x14ac:dyDescent="0.25">
      <c r="A16" s="84"/>
      <c r="B16" s="84"/>
      <c r="C16" s="84"/>
      <c r="D16" s="84"/>
    </row>
    <row r="17" spans="1:13" ht="13.5" hidden="1" customHeight="1" x14ac:dyDescent="0.25">
      <c r="A17" s="84"/>
      <c r="B17" s="84"/>
      <c r="C17" s="84"/>
      <c r="D17" s="84"/>
    </row>
    <row r="18" spans="1:13" ht="51.6" customHeight="1" x14ac:dyDescent="0.25">
      <c r="A18" s="27" t="s">
        <v>11</v>
      </c>
      <c r="B18" s="27" t="s">
        <v>12</v>
      </c>
      <c r="C18" s="27" t="s">
        <v>13</v>
      </c>
      <c r="D18" s="27" t="s">
        <v>14</v>
      </c>
    </row>
    <row r="19" spans="1:13" x14ac:dyDescent="0.25">
      <c r="A19" s="27">
        <v>1</v>
      </c>
      <c r="B19" s="27">
        <v>2</v>
      </c>
      <c r="C19" s="27">
        <v>3</v>
      </c>
      <c r="D19" s="27">
        <v>4</v>
      </c>
    </row>
    <row r="20" spans="1:13" ht="61.5" customHeight="1" x14ac:dyDescent="0.25">
      <c r="A20" s="27">
        <v>1</v>
      </c>
      <c r="B20" s="28" t="s">
        <v>97</v>
      </c>
      <c r="C20" s="32" t="s">
        <v>19</v>
      </c>
      <c r="D20" s="20">
        <v>168062.66</v>
      </c>
      <c r="E20" s="33"/>
      <c r="F20" s="33"/>
      <c r="G20" s="33"/>
      <c r="H20" s="33"/>
      <c r="I20" s="33"/>
      <c r="J20" s="33"/>
      <c r="K20" s="33"/>
      <c r="L20" s="33"/>
      <c r="M20" s="33"/>
    </row>
    <row r="21" spans="1:13" ht="60" customHeight="1" x14ac:dyDescent="0.25">
      <c r="A21" s="27">
        <v>2</v>
      </c>
      <c r="B21" s="28" t="s">
        <v>98</v>
      </c>
      <c r="C21" s="32" t="s">
        <v>99</v>
      </c>
      <c r="D21" s="20">
        <v>88808</v>
      </c>
      <c r="E21" s="33"/>
      <c r="F21" s="33"/>
      <c r="G21" s="33"/>
      <c r="H21" s="33"/>
      <c r="I21" s="33"/>
      <c r="J21" s="33"/>
      <c r="K21" s="33"/>
      <c r="L21" s="33"/>
      <c r="M21" s="33"/>
    </row>
    <row r="22" spans="1:13" ht="60" x14ac:dyDescent="0.25">
      <c r="A22" s="27">
        <v>3</v>
      </c>
      <c r="B22" s="28" t="s">
        <v>100</v>
      </c>
      <c r="C22" s="32" t="s">
        <v>101</v>
      </c>
      <c r="D22" s="20">
        <v>80083</v>
      </c>
    </row>
    <row r="23" spans="1:13" ht="60" x14ac:dyDescent="0.25">
      <c r="A23" s="27">
        <v>4</v>
      </c>
      <c r="B23" s="28" t="s">
        <v>102</v>
      </c>
      <c r="C23" s="32" t="s">
        <v>103</v>
      </c>
      <c r="D23" s="20">
        <v>119267</v>
      </c>
    </row>
    <row r="24" spans="1:13" ht="56.25" customHeight="1" x14ac:dyDescent="0.25">
      <c r="A24" s="27">
        <v>5</v>
      </c>
      <c r="B24" s="28" t="s">
        <v>105</v>
      </c>
      <c r="C24" s="32" t="s">
        <v>67</v>
      </c>
      <c r="D24" s="20">
        <v>110365</v>
      </c>
    </row>
    <row r="25" spans="1:13" ht="68.25" customHeight="1" x14ac:dyDescent="0.25">
      <c r="A25" s="27">
        <v>6</v>
      </c>
      <c r="B25" s="28" t="s">
        <v>233</v>
      </c>
      <c r="C25" s="32" t="s">
        <v>69</v>
      </c>
      <c r="D25" s="20">
        <v>113033</v>
      </c>
    </row>
    <row r="26" spans="1:13" ht="53.25" customHeight="1" x14ac:dyDescent="0.25">
      <c r="A26" s="27">
        <v>7</v>
      </c>
      <c r="B26" s="28" t="s">
        <v>104</v>
      </c>
      <c r="C26" s="32" t="s">
        <v>234</v>
      </c>
      <c r="D26" s="20">
        <v>93675</v>
      </c>
    </row>
    <row r="27" spans="1:13" ht="54" customHeight="1" x14ac:dyDescent="0.25">
      <c r="A27" s="27">
        <v>8</v>
      </c>
      <c r="B27" s="28" t="s">
        <v>235</v>
      </c>
      <c r="C27" s="32" t="s">
        <v>73</v>
      </c>
      <c r="D27" s="20">
        <v>150841</v>
      </c>
    </row>
    <row r="28" spans="1:13" x14ac:dyDescent="0.25">
      <c r="A28" s="26"/>
      <c r="C28" s="29"/>
    </row>
    <row r="29" spans="1:13" x14ac:dyDescent="0.25">
      <c r="A29" s="31" t="s">
        <v>106</v>
      </c>
      <c r="B29" s="31"/>
      <c r="C29" s="31"/>
      <c r="D29" s="34" t="s">
        <v>107</v>
      </c>
    </row>
    <row r="31" spans="1:13" ht="15.75" x14ac:dyDescent="0.25">
      <c r="A31" s="30"/>
      <c r="B31" s="30"/>
      <c r="C31" s="30"/>
      <c r="D31" s="30"/>
    </row>
    <row r="32" spans="1:13" ht="15.75" x14ac:dyDescent="0.25">
      <c r="A32" s="30"/>
      <c r="B32" s="30"/>
      <c r="C32" s="30"/>
      <c r="D32" s="30"/>
    </row>
  </sheetData>
  <mergeCells count="1">
    <mergeCell ref="A10:D17"/>
  </mergeCells>
  <pageMargins left="1.1499999999999999" right="0.7" top="0.75" bottom="0.75" header="0.3" footer="0.3"/>
  <pageSetup paperSize="9" scale="9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topLeftCell="A8" zoomScale="80" zoomScaleNormal="80" zoomScaleSheetLayoutView="80" workbookViewId="0">
      <selection activeCell="L23" sqref="L23"/>
    </sheetView>
  </sheetViews>
  <sheetFormatPr defaultRowHeight="15" x14ac:dyDescent="0.25"/>
  <cols>
    <col min="1" max="1" width="9.140625" style="3"/>
    <col min="2" max="2" width="18.42578125" style="3" customWidth="1"/>
    <col min="3" max="3" width="39.7109375" style="3" customWidth="1"/>
    <col min="4" max="4" width="18.42578125" style="37" customWidth="1"/>
    <col min="5" max="16384" width="9.140625" style="3"/>
  </cols>
  <sheetData>
    <row r="1" spans="1:4" x14ac:dyDescent="0.25">
      <c r="D1" s="35" t="s">
        <v>0</v>
      </c>
    </row>
    <row r="2" spans="1:4" x14ac:dyDescent="0.25">
      <c r="D2" s="36" t="s">
        <v>1</v>
      </c>
    </row>
    <row r="3" spans="1:4" x14ac:dyDescent="0.25">
      <c r="D3" s="36" t="s">
        <v>2</v>
      </c>
    </row>
    <row r="4" spans="1:4" x14ac:dyDescent="0.25">
      <c r="D4" s="36" t="s">
        <v>3</v>
      </c>
    </row>
    <row r="5" spans="1:4" x14ac:dyDescent="0.25">
      <c r="D5" s="36" t="s">
        <v>4</v>
      </c>
    </row>
    <row r="6" spans="1:4" x14ac:dyDescent="0.25">
      <c r="D6" s="36" t="s">
        <v>5</v>
      </c>
    </row>
    <row r="7" spans="1:4" x14ac:dyDescent="0.25">
      <c r="D7" s="36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269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50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50">
        <v>4</v>
      </c>
    </row>
    <row r="18" spans="1:4" ht="30" x14ac:dyDescent="0.25">
      <c r="A18" s="38">
        <v>1</v>
      </c>
      <c r="B18" s="39" t="s">
        <v>109</v>
      </c>
      <c r="C18" s="39" t="s">
        <v>108</v>
      </c>
      <c r="D18" s="19">
        <v>237572.47</v>
      </c>
    </row>
    <row r="19" spans="1:4" ht="51.75" customHeight="1" x14ac:dyDescent="0.25">
      <c r="A19" s="38">
        <v>2</v>
      </c>
      <c r="B19" s="39" t="s">
        <v>242</v>
      </c>
      <c r="C19" s="39" t="s">
        <v>110</v>
      </c>
      <c r="D19" s="19">
        <v>166261.57999999999</v>
      </c>
    </row>
    <row r="20" spans="1:4" ht="42.75" customHeight="1" x14ac:dyDescent="0.25">
      <c r="A20" s="38">
        <v>3</v>
      </c>
      <c r="B20" s="39" t="s">
        <v>119</v>
      </c>
      <c r="C20" s="39" t="s">
        <v>111</v>
      </c>
      <c r="D20" s="19">
        <v>158243.54999999999</v>
      </c>
    </row>
    <row r="21" spans="1:4" ht="53.25" customHeight="1" x14ac:dyDescent="0.25">
      <c r="A21" s="38">
        <v>4</v>
      </c>
      <c r="B21" s="39" t="s">
        <v>236</v>
      </c>
      <c r="C21" s="39" t="s">
        <v>112</v>
      </c>
      <c r="D21" s="19">
        <v>158280.82</v>
      </c>
    </row>
    <row r="22" spans="1:4" ht="51" customHeight="1" x14ac:dyDescent="0.25">
      <c r="A22" s="38">
        <v>5</v>
      </c>
      <c r="B22" s="39" t="s">
        <v>243</v>
      </c>
      <c r="C22" s="39" t="s">
        <v>237</v>
      </c>
      <c r="D22" s="19">
        <v>123828.85</v>
      </c>
    </row>
    <row r="23" spans="1:4" ht="42" customHeight="1" x14ac:dyDescent="0.25">
      <c r="A23" s="38">
        <v>6</v>
      </c>
      <c r="B23" s="39" t="s">
        <v>113</v>
      </c>
      <c r="C23" s="39" t="s">
        <v>238</v>
      </c>
      <c r="D23" s="19">
        <v>145172.76999999999</v>
      </c>
    </row>
    <row r="24" spans="1:4" ht="42" customHeight="1" x14ac:dyDescent="0.25">
      <c r="A24" s="38">
        <v>7</v>
      </c>
      <c r="B24" s="39" t="s">
        <v>114</v>
      </c>
      <c r="C24" s="39" t="s">
        <v>239</v>
      </c>
      <c r="D24" s="19">
        <v>157298.34</v>
      </c>
    </row>
    <row r="25" spans="1:4" ht="51.75" customHeight="1" x14ac:dyDescent="0.25">
      <c r="A25" s="38">
        <v>8</v>
      </c>
      <c r="B25" s="39" t="s">
        <v>115</v>
      </c>
      <c r="C25" s="39" t="s">
        <v>73</v>
      </c>
      <c r="D25" s="19">
        <v>160904.78</v>
      </c>
    </row>
    <row r="26" spans="1:4" ht="36" customHeight="1" x14ac:dyDescent="0.25">
      <c r="A26" s="38">
        <v>9</v>
      </c>
      <c r="B26" s="39" t="s">
        <v>116</v>
      </c>
      <c r="C26" s="39" t="s">
        <v>240</v>
      </c>
      <c r="D26" s="19">
        <v>155615.71</v>
      </c>
    </row>
    <row r="27" spans="1:4" ht="45.75" customHeight="1" x14ac:dyDescent="0.25">
      <c r="A27" s="38">
        <v>10</v>
      </c>
      <c r="B27" s="39" t="s">
        <v>244</v>
      </c>
      <c r="C27" s="39" t="s">
        <v>241</v>
      </c>
      <c r="D27" s="19">
        <v>129222.37</v>
      </c>
    </row>
    <row r="28" spans="1:4" ht="30.75" customHeight="1" x14ac:dyDescent="0.25">
      <c r="A28" s="77" t="s">
        <v>117</v>
      </c>
      <c r="B28" s="77"/>
      <c r="D28" s="67" t="s">
        <v>118</v>
      </c>
    </row>
  </sheetData>
  <mergeCells count="7">
    <mergeCell ref="A28:B28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scale="9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view="pageBreakPreview" topLeftCell="A7" zoomScale="90" zoomScaleNormal="80" zoomScaleSheetLayoutView="90" workbookViewId="0">
      <selection activeCell="J24" sqref="J24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120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33" customHeight="1" x14ac:dyDescent="0.25">
      <c r="A18" s="38">
        <v>1</v>
      </c>
      <c r="B18" s="39" t="s">
        <v>121</v>
      </c>
      <c r="C18" s="39" t="s">
        <v>245</v>
      </c>
      <c r="D18" s="20">
        <v>209524.42</v>
      </c>
    </row>
    <row r="19" spans="1:4" ht="48" customHeight="1" x14ac:dyDescent="0.25">
      <c r="A19" s="38">
        <v>2</v>
      </c>
      <c r="B19" s="39" t="s">
        <v>124</v>
      </c>
      <c r="C19" s="39" t="s">
        <v>21</v>
      </c>
      <c r="D19" s="20">
        <v>133727.15</v>
      </c>
    </row>
    <row r="20" spans="1:4" ht="77.25" customHeight="1" x14ac:dyDescent="0.25">
      <c r="A20" s="38">
        <v>3</v>
      </c>
      <c r="B20" s="39" t="s">
        <v>122</v>
      </c>
      <c r="C20" s="39" t="s">
        <v>246</v>
      </c>
      <c r="D20" s="20">
        <v>127886.94</v>
      </c>
    </row>
    <row r="21" spans="1:4" ht="80.25" customHeight="1" x14ac:dyDescent="0.25">
      <c r="A21" s="38">
        <v>4</v>
      </c>
      <c r="B21" s="39" t="s">
        <v>123</v>
      </c>
      <c r="C21" s="39" t="s">
        <v>247</v>
      </c>
      <c r="D21" s="20">
        <v>117125.66</v>
      </c>
    </row>
    <row r="22" spans="1:4" ht="86.25" customHeight="1" x14ac:dyDescent="0.25">
      <c r="A22" s="38">
        <v>5</v>
      </c>
      <c r="B22" s="39" t="s">
        <v>248</v>
      </c>
      <c r="C22" s="39" t="s">
        <v>249</v>
      </c>
      <c r="D22" s="20">
        <v>116429.89</v>
      </c>
    </row>
    <row r="23" spans="1:4" x14ac:dyDescent="0.25">
      <c r="A23" s="77" t="s">
        <v>125</v>
      </c>
      <c r="B23" s="77"/>
      <c r="D23" s="2" t="s">
        <v>126</v>
      </c>
    </row>
  </sheetData>
  <mergeCells count="7">
    <mergeCell ref="A23:B23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view="pageBreakPreview" zoomScale="90" zoomScaleNormal="76" zoomScaleSheetLayoutView="90" workbookViewId="0">
      <selection activeCell="E13" sqref="E13"/>
    </sheetView>
  </sheetViews>
  <sheetFormatPr defaultRowHeight="15" x14ac:dyDescent="0.25"/>
  <cols>
    <col min="1" max="1" width="6.42578125" style="41" customWidth="1"/>
    <col min="2" max="2" width="25.7109375" style="41" customWidth="1"/>
    <col min="3" max="3" width="22.5703125" style="41" customWidth="1"/>
    <col min="4" max="4" width="25.85546875" style="41" customWidth="1"/>
    <col min="5" max="16384" width="9.140625" style="41"/>
  </cols>
  <sheetData>
    <row r="1" spans="1:5" x14ac:dyDescent="0.25">
      <c r="D1" s="1" t="s">
        <v>0</v>
      </c>
    </row>
    <row r="2" spans="1:5" x14ac:dyDescent="0.25">
      <c r="D2" s="4" t="s">
        <v>1</v>
      </c>
    </row>
    <row r="3" spans="1:5" ht="14.45" customHeight="1" x14ac:dyDescent="0.25">
      <c r="D3" s="4" t="s">
        <v>2</v>
      </c>
    </row>
    <row r="4" spans="1:5" x14ac:dyDescent="0.25">
      <c r="D4" s="4" t="s">
        <v>3</v>
      </c>
    </row>
    <row r="5" spans="1:5" ht="17.45" customHeight="1" x14ac:dyDescent="0.25">
      <c r="D5" s="4" t="s">
        <v>4</v>
      </c>
    </row>
    <row r="6" spans="1:5" x14ac:dyDescent="0.25">
      <c r="D6" s="4" t="s">
        <v>5</v>
      </c>
    </row>
    <row r="7" spans="1:5" x14ac:dyDescent="0.25">
      <c r="D7" s="4" t="s">
        <v>6</v>
      </c>
    </row>
    <row r="8" spans="1:5" ht="6" customHeight="1" x14ac:dyDescent="0.25"/>
    <row r="9" spans="1:5" ht="15" customHeight="1" x14ac:dyDescent="0.25">
      <c r="A9" s="91" t="s">
        <v>7</v>
      </c>
      <c r="B9" s="91"/>
      <c r="C9" s="91"/>
      <c r="D9" s="91"/>
    </row>
    <row r="10" spans="1:5" ht="15" customHeight="1" x14ac:dyDescent="0.25">
      <c r="A10" s="91" t="s">
        <v>8</v>
      </c>
      <c r="B10" s="91"/>
      <c r="C10" s="91"/>
      <c r="D10" s="91"/>
    </row>
    <row r="11" spans="1:5" ht="35.25" customHeight="1" x14ac:dyDescent="0.25">
      <c r="A11" s="92" t="s">
        <v>9</v>
      </c>
      <c r="B11" s="92"/>
      <c r="C11" s="92"/>
      <c r="D11" s="92"/>
    </row>
    <row r="12" spans="1:5" ht="15" customHeight="1" x14ac:dyDescent="0.25">
      <c r="A12" s="93" t="s">
        <v>127</v>
      </c>
      <c r="B12" s="93"/>
      <c r="C12" s="93"/>
      <c r="D12" s="93"/>
    </row>
    <row r="13" spans="1:5" ht="15" customHeight="1" x14ac:dyDescent="0.25">
      <c r="A13" s="94" t="s">
        <v>10</v>
      </c>
      <c r="B13" s="94"/>
      <c r="C13" s="94"/>
      <c r="D13" s="94"/>
    </row>
    <row r="14" spans="1:5" ht="18.75" x14ac:dyDescent="0.25">
      <c r="A14" s="95"/>
      <c r="B14" s="95"/>
      <c r="C14" s="96" t="s">
        <v>221</v>
      </c>
      <c r="D14" s="96"/>
    </row>
    <row r="15" spans="1:5" ht="8.4499999999999993" customHeight="1" x14ac:dyDescent="0.25"/>
    <row r="16" spans="1:5" ht="45" customHeight="1" x14ac:dyDescent="0.25">
      <c r="A16" s="42" t="s">
        <v>128</v>
      </c>
      <c r="B16" s="44" t="s">
        <v>12</v>
      </c>
      <c r="C16" s="42" t="s">
        <v>13</v>
      </c>
      <c r="D16" s="44" t="s">
        <v>14</v>
      </c>
      <c r="E16" s="43"/>
    </row>
    <row r="17" spans="1:5" ht="61.5" customHeight="1" x14ac:dyDescent="0.25">
      <c r="A17" s="44">
        <v>1</v>
      </c>
      <c r="B17" s="46" t="s">
        <v>129</v>
      </c>
      <c r="C17" s="46" t="s">
        <v>19</v>
      </c>
      <c r="D17" s="20">
        <v>166368.71</v>
      </c>
      <c r="E17" s="43"/>
    </row>
    <row r="18" spans="1:5" ht="85.5" customHeight="1" x14ac:dyDescent="0.25">
      <c r="A18" s="44">
        <v>2</v>
      </c>
      <c r="B18" s="46" t="s">
        <v>130</v>
      </c>
      <c r="C18" s="46" t="s">
        <v>69</v>
      </c>
      <c r="D18" s="20">
        <v>110721.98</v>
      </c>
      <c r="E18" s="43"/>
    </row>
    <row r="19" spans="1:5" ht="64.5" customHeight="1" x14ac:dyDescent="0.25">
      <c r="A19" s="44">
        <v>3</v>
      </c>
      <c r="B19" s="46" t="s">
        <v>131</v>
      </c>
      <c r="C19" s="46" t="s">
        <v>103</v>
      </c>
      <c r="D19" s="20">
        <v>105769.92</v>
      </c>
      <c r="E19" s="43"/>
    </row>
    <row r="20" spans="1:5" ht="75.75" customHeight="1" x14ac:dyDescent="0.25">
      <c r="A20" s="44">
        <v>4</v>
      </c>
      <c r="B20" s="46" t="s">
        <v>250</v>
      </c>
      <c r="C20" s="46" t="s">
        <v>99</v>
      </c>
      <c r="D20" s="20">
        <v>97310.9</v>
      </c>
      <c r="E20" s="43"/>
    </row>
    <row r="21" spans="1:5" ht="51" customHeight="1" x14ac:dyDescent="0.25">
      <c r="A21" s="44">
        <v>5</v>
      </c>
      <c r="B21" s="46" t="s">
        <v>132</v>
      </c>
      <c r="C21" s="46" t="s">
        <v>73</v>
      </c>
      <c r="D21" s="20">
        <v>112589.29</v>
      </c>
      <c r="E21" s="43"/>
    </row>
    <row r="22" spans="1:5" ht="66" customHeight="1" x14ac:dyDescent="0.25">
      <c r="A22" s="44">
        <v>6</v>
      </c>
      <c r="B22" s="46" t="s">
        <v>133</v>
      </c>
      <c r="C22" s="46" t="s">
        <v>134</v>
      </c>
      <c r="D22" s="20">
        <v>99081.11</v>
      </c>
      <c r="E22" s="43"/>
    </row>
    <row r="23" spans="1:5" ht="4.5" customHeight="1" x14ac:dyDescent="0.25">
      <c r="A23" s="45"/>
      <c r="B23" s="45"/>
      <c r="C23" s="45"/>
      <c r="D23" s="45"/>
      <c r="E23" s="43"/>
    </row>
    <row r="24" spans="1:5" ht="36.75" customHeight="1" x14ac:dyDescent="0.25">
      <c r="A24" s="45" t="s">
        <v>19</v>
      </c>
      <c r="B24" s="45"/>
      <c r="C24" s="45"/>
      <c r="D24" s="47" t="s">
        <v>135</v>
      </c>
      <c r="E24" s="43"/>
    </row>
    <row r="25" spans="1:5" x14ac:dyDescent="0.25">
      <c r="A25" s="45"/>
      <c r="B25" s="45"/>
      <c r="C25" s="45"/>
      <c r="D25" s="45"/>
      <c r="E25" s="43"/>
    </row>
    <row r="26" spans="1:5" x14ac:dyDescent="0.25">
      <c r="A26" s="45"/>
      <c r="B26" s="45"/>
      <c r="C26" s="45"/>
      <c r="D26" s="45"/>
      <c r="E26" s="43"/>
    </row>
    <row r="27" spans="1:5" x14ac:dyDescent="0.25">
      <c r="A27" s="45"/>
      <c r="B27" s="45"/>
      <c r="C27" s="45"/>
      <c r="D27" s="45"/>
      <c r="E27" s="43"/>
    </row>
    <row r="28" spans="1:5" x14ac:dyDescent="0.25">
      <c r="A28" s="45"/>
      <c r="B28" s="45"/>
      <c r="C28" s="45"/>
      <c r="D28" s="45"/>
      <c r="E28" s="43"/>
    </row>
    <row r="29" spans="1:5" x14ac:dyDescent="0.25">
      <c r="A29" s="45"/>
      <c r="B29" s="45"/>
      <c r="C29" s="45"/>
      <c r="D29" s="45"/>
      <c r="E29" s="43"/>
    </row>
    <row r="30" spans="1:5" x14ac:dyDescent="0.25">
      <c r="A30" s="45"/>
      <c r="B30" s="45"/>
      <c r="C30" s="45"/>
      <c r="D30" s="45"/>
      <c r="E30" s="43"/>
    </row>
    <row r="31" spans="1:5" x14ac:dyDescent="0.25">
      <c r="A31" s="45"/>
      <c r="B31" s="45"/>
      <c r="C31" s="45"/>
      <c r="D31" s="45"/>
      <c r="E31" s="43"/>
    </row>
    <row r="32" spans="1:5" x14ac:dyDescent="0.25">
      <c r="A32" s="45"/>
      <c r="B32" s="45"/>
      <c r="C32" s="45"/>
      <c r="D32" s="45"/>
      <c r="E32" s="43"/>
    </row>
    <row r="33" spans="1:5" x14ac:dyDescent="0.25">
      <c r="A33" s="45"/>
      <c r="B33" s="45"/>
      <c r="C33" s="45"/>
      <c r="D33" s="45"/>
      <c r="E33" s="43"/>
    </row>
    <row r="34" spans="1:5" x14ac:dyDescent="0.25">
      <c r="A34" s="45"/>
      <c r="B34" s="45"/>
      <c r="C34" s="45"/>
      <c r="D34" s="45"/>
      <c r="E34" s="43"/>
    </row>
    <row r="35" spans="1:5" x14ac:dyDescent="0.25">
      <c r="A35" s="45"/>
      <c r="B35" s="45"/>
      <c r="C35" s="45"/>
      <c r="D35" s="45"/>
      <c r="E35" s="43"/>
    </row>
    <row r="36" spans="1:5" x14ac:dyDescent="0.25">
      <c r="A36" s="45"/>
      <c r="B36" s="45"/>
      <c r="C36" s="45"/>
      <c r="D36" s="45"/>
      <c r="E36" s="43"/>
    </row>
    <row r="37" spans="1:5" x14ac:dyDescent="0.25">
      <c r="A37" s="45"/>
      <c r="B37" s="45"/>
      <c r="C37" s="45"/>
      <c r="D37" s="45"/>
      <c r="E37" s="43"/>
    </row>
    <row r="38" spans="1:5" x14ac:dyDescent="0.25">
      <c r="A38" s="45"/>
      <c r="B38" s="45"/>
      <c r="C38" s="45"/>
      <c r="D38" s="45"/>
      <c r="E38" s="43"/>
    </row>
    <row r="39" spans="1:5" x14ac:dyDescent="0.25">
      <c r="A39" s="45"/>
      <c r="B39" s="45"/>
      <c r="C39" s="45"/>
      <c r="D39" s="45"/>
      <c r="E39" s="43"/>
    </row>
    <row r="40" spans="1:5" x14ac:dyDescent="0.25">
      <c r="A40" s="45"/>
      <c r="B40" s="45"/>
      <c r="C40" s="45"/>
      <c r="D40" s="45"/>
      <c r="E40" s="43"/>
    </row>
    <row r="41" spans="1:5" x14ac:dyDescent="0.25">
      <c r="A41" s="45"/>
      <c r="B41" s="45"/>
      <c r="C41" s="45"/>
      <c r="D41" s="45"/>
      <c r="E41" s="43"/>
    </row>
    <row r="42" spans="1:5" x14ac:dyDescent="0.25">
      <c r="A42" s="45"/>
      <c r="B42" s="45"/>
      <c r="C42" s="45"/>
      <c r="D42" s="45"/>
      <c r="E42" s="43"/>
    </row>
    <row r="43" spans="1:5" x14ac:dyDescent="0.25">
      <c r="A43" s="45"/>
      <c r="B43" s="45"/>
      <c r="C43" s="45"/>
      <c r="D43" s="45"/>
      <c r="E43" s="43"/>
    </row>
    <row r="44" spans="1:5" x14ac:dyDescent="0.25">
      <c r="A44" s="45"/>
      <c r="B44" s="45"/>
      <c r="C44" s="45"/>
      <c r="D44" s="45"/>
      <c r="E44" s="43"/>
    </row>
    <row r="45" spans="1:5" x14ac:dyDescent="0.25">
      <c r="A45" s="45"/>
      <c r="B45" s="45"/>
      <c r="C45" s="45"/>
      <c r="D45" s="45"/>
      <c r="E45" s="43"/>
    </row>
    <row r="46" spans="1:5" x14ac:dyDescent="0.25">
      <c r="A46" s="45"/>
      <c r="B46" s="45"/>
      <c r="C46" s="45"/>
      <c r="D46" s="45"/>
      <c r="E46" s="43"/>
    </row>
    <row r="47" spans="1:5" x14ac:dyDescent="0.25">
      <c r="A47" s="45"/>
      <c r="B47" s="45"/>
      <c r="C47" s="45"/>
      <c r="D47" s="45"/>
      <c r="E47" s="43"/>
    </row>
    <row r="48" spans="1:5" x14ac:dyDescent="0.25">
      <c r="A48" s="45"/>
      <c r="B48" s="45"/>
      <c r="C48" s="45"/>
      <c r="D48" s="45"/>
      <c r="E48" s="43"/>
    </row>
    <row r="49" spans="1:5" x14ac:dyDescent="0.25">
      <c r="A49" s="45"/>
      <c r="B49" s="45"/>
      <c r="C49" s="45"/>
      <c r="D49" s="45"/>
      <c r="E49" s="43"/>
    </row>
    <row r="50" spans="1:5" x14ac:dyDescent="0.25">
      <c r="A50" s="45"/>
      <c r="B50" s="45"/>
      <c r="C50" s="45"/>
      <c r="D50" s="45"/>
      <c r="E50" s="43"/>
    </row>
    <row r="51" spans="1:5" x14ac:dyDescent="0.25">
      <c r="A51" s="45"/>
      <c r="B51" s="45"/>
      <c r="C51" s="45"/>
      <c r="D51" s="45"/>
      <c r="E51" s="43"/>
    </row>
    <row r="52" spans="1:5" x14ac:dyDescent="0.25">
      <c r="A52" s="45"/>
      <c r="B52" s="45"/>
      <c r="C52" s="45"/>
      <c r="D52" s="45"/>
      <c r="E52" s="43"/>
    </row>
    <row r="53" spans="1:5" x14ac:dyDescent="0.25">
      <c r="A53" s="45"/>
      <c r="B53" s="45"/>
      <c r="C53" s="45"/>
      <c r="D53" s="45"/>
      <c r="E53" s="43"/>
    </row>
    <row r="54" spans="1:5" x14ac:dyDescent="0.25">
      <c r="A54" s="45"/>
      <c r="B54" s="45"/>
      <c r="C54" s="45"/>
      <c r="D54" s="45"/>
      <c r="E54" s="43"/>
    </row>
    <row r="55" spans="1:5" x14ac:dyDescent="0.25">
      <c r="A55" s="45"/>
      <c r="B55" s="45"/>
      <c r="C55" s="45"/>
      <c r="D55" s="45"/>
      <c r="E55" s="43"/>
    </row>
    <row r="56" spans="1:5" x14ac:dyDescent="0.25">
      <c r="A56" s="45"/>
      <c r="B56" s="45"/>
      <c r="C56" s="45"/>
      <c r="D56" s="45"/>
      <c r="E56" s="43"/>
    </row>
    <row r="57" spans="1:5" x14ac:dyDescent="0.25">
      <c r="A57" s="45"/>
      <c r="B57" s="45"/>
      <c r="C57" s="45"/>
      <c r="D57" s="45"/>
      <c r="E57" s="43"/>
    </row>
    <row r="58" spans="1:5" x14ac:dyDescent="0.25">
      <c r="A58" s="45"/>
      <c r="B58" s="45"/>
      <c r="C58" s="45"/>
      <c r="D58" s="45"/>
      <c r="E58" s="43"/>
    </row>
    <row r="59" spans="1:5" x14ac:dyDescent="0.25">
      <c r="A59" s="45"/>
      <c r="B59" s="45"/>
      <c r="C59" s="45"/>
      <c r="D59" s="45"/>
      <c r="E59" s="43"/>
    </row>
    <row r="60" spans="1:5" x14ac:dyDescent="0.25">
      <c r="A60" s="45"/>
      <c r="B60" s="45"/>
      <c r="C60" s="45"/>
      <c r="D60" s="45"/>
      <c r="E60" s="43"/>
    </row>
    <row r="61" spans="1:5" x14ac:dyDescent="0.25">
      <c r="A61" s="45"/>
      <c r="B61" s="45"/>
      <c r="C61" s="45"/>
      <c r="D61" s="45"/>
      <c r="E61" s="43"/>
    </row>
    <row r="62" spans="1:5" x14ac:dyDescent="0.25">
      <c r="A62" s="45"/>
      <c r="B62" s="45"/>
      <c r="C62" s="45"/>
      <c r="D62" s="45"/>
      <c r="E62" s="43"/>
    </row>
  </sheetData>
  <mergeCells count="5">
    <mergeCell ref="A9:D9"/>
    <mergeCell ref="A10:D10"/>
    <mergeCell ref="A11:D11"/>
    <mergeCell ref="A12:D12"/>
    <mergeCell ref="A13:D13"/>
  </mergeCells>
  <pageMargins left="1.1499999999999999" right="0.7" top="0.75" bottom="0.75" header="0.3" footer="0.3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view="pageBreakPreview" topLeftCell="A7" zoomScale="90" zoomScaleNormal="80" zoomScaleSheetLayoutView="90" workbookViewId="0">
      <selection activeCell="J24" sqref="J24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136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60" customHeight="1" x14ac:dyDescent="0.25">
      <c r="A18" s="38">
        <v>1</v>
      </c>
      <c r="B18" s="39" t="s">
        <v>137</v>
      </c>
      <c r="C18" s="39" t="s">
        <v>19</v>
      </c>
      <c r="D18" s="20">
        <f>2358282.06/12</f>
        <v>196523.505</v>
      </c>
    </row>
    <row r="19" spans="1:4" ht="57.75" customHeight="1" x14ac:dyDescent="0.25">
      <c r="A19" s="38">
        <v>2</v>
      </c>
      <c r="B19" s="39" t="s">
        <v>138</v>
      </c>
      <c r="C19" s="68" t="s">
        <v>71</v>
      </c>
      <c r="D19" s="20">
        <f>1147800.06/12</f>
        <v>95650.005000000005</v>
      </c>
    </row>
    <row r="20" spans="1:4" ht="44.25" customHeight="1" x14ac:dyDescent="0.25">
      <c r="A20" s="38">
        <v>3</v>
      </c>
      <c r="B20" s="39" t="s">
        <v>139</v>
      </c>
      <c r="C20" s="68" t="s">
        <v>99</v>
      </c>
      <c r="D20" s="20">
        <f>1314696.83/12</f>
        <v>109558.06916666667</v>
      </c>
    </row>
    <row r="21" spans="1:4" ht="55.5" customHeight="1" x14ac:dyDescent="0.25">
      <c r="A21" s="38">
        <v>4</v>
      </c>
      <c r="B21" s="39" t="s">
        <v>140</v>
      </c>
      <c r="C21" s="68" t="s">
        <v>69</v>
      </c>
      <c r="D21" s="20">
        <f>1282558.55/12</f>
        <v>106879.87916666667</v>
      </c>
    </row>
    <row r="22" spans="1:4" ht="54.75" customHeight="1" x14ac:dyDescent="0.25">
      <c r="A22" s="38">
        <v>5</v>
      </c>
      <c r="B22" s="39" t="s">
        <v>251</v>
      </c>
      <c r="C22" s="68" t="s">
        <v>101</v>
      </c>
      <c r="D22" s="20">
        <f>1003463.21/12</f>
        <v>83621.934166666659</v>
      </c>
    </row>
    <row r="23" spans="1:4" ht="50.25" customHeight="1" x14ac:dyDescent="0.25">
      <c r="A23" s="38">
        <v>6</v>
      </c>
      <c r="B23" s="39" t="s">
        <v>141</v>
      </c>
      <c r="C23" s="68" t="s">
        <v>69</v>
      </c>
      <c r="D23" s="20">
        <f>1142385.83/12</f>
        <v>95198.819166666668</v>
      </c>
    </row>
    <row r="24" spans="1:4" ht="54.75" customHeight="1" x14ac:dyDescent="0.25">
      <c r="A24" s="38">
        <v>7</v>
      </c>
      <c r="B24" s="39" t="s">
        <v>142</v>
      </c>
      <c r="C24" s="39" t="s">
        <v>73</v>
      </c>
      <c r="D24" s="20">
        <f>1466956.64/12</f>
        <v>122246.38666666666</v>
      </c>
    </row>
    <row r="25" spans="1:4" x14ac:dyDescent="0.25">
      <c r="A25" s="77"/>
      <c r="B25" s="77"/>
      <c r="D25" s="2"/>
    </row>
    <row r="26" spans="1:4" x14ac:dyDescent="0.25">
      <c r="A26" s="3" t="s">
        <v>19</v>
      </c>
      <c r="B26" s="48"/>
      <c r="C26" s="49" t="s">
        <v>143</v>
      </c>
    </row>
  </sheetData>
  <mergeCells count="7">
    <mergeCell ref="A25:B25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view="pageBreakPreview" topLeftCell="A2" zoomScaleNormal="100" zoomScaleSheetLayoutView="100" workbookViewId="0">
      <selection activeCell="A12" sqref="A12:D12"/>
    </sheetView>
  </sheetViews>
  <sheetFormatPr defaultRowHeight="15" x14ac:dyDescent="0.25"/>
  <cols>
    <col min="1" max="1" width="5.140625" style="37" customWidth="1"/>
    <col min="2" max="2" width="22.5703125" style="37" customWidth="1"/>
    <col min="3" max="3" width="45.140625" style="37" customWidth="1"/>
    <col min="4" max="4" width="17" style="37" customWidth="1"/>
    <col min="5" max="6" width="11.5703125" style="37" customWidth="1"/>
    <col min="7" max="16384" width="9.140625" style="37"/>
  </cols>
  <sheetData>
    <row r="1" spans="1:4" x14ac:dyDescent="0.25">
      <c r="D1" s="35" t="s">
        <v>0</v>
      </c>
    </row>
    <row r="2" spans="1:4" x14ac:dyDescent="0.25">
      <c r="D2" s="36" t="s">
        <v>1</v>
      </c>
    </row>
    <row r="3" spans="1:4" x14ac:dyDescent="0.25">
      <c r="D3" s="36" t="s">
        <v>2</v>
      </c>
    </row>
    <row r="4" spans="1:4" x14ac:dyDescent="0.25">
      <c r="D4" s="36" t="s">
        <v>3</v>
      </c>
    </row>
    <row r="5" spans="1:4" x14ac:dyDescent="0.25">
      <c r="D5" s="36" t="s">
        <v>4</v>
      </c>
    </row>
    <row r="6" spans="1:4" x14ac:dyDescent="0.25">
      <c r="D6" s="36" t="s">
        <v>5</v>
      </c>
    </row>
    <row r="7" spans="1:4" x14ac:dyDescent="0.25">
      <c r="D7" s="36" t="s">
        <v>6</v>
      </c>
    </row>
    <row r="9" spans="1:4" x14ac:dyDescent="0.25">
      <c r="A9" s="86" t="s">
        <v>7</v>
      </c>
      <c r="B9" s="86"/>
      <c r="C9" s="86"/>
      <c r="D9" s="86"/>
    </row>
    <row r="10" spans="1:4" x14ac:dyDescent="0.25">
      <c r="A10" s="86" t="s">
        <v>8</v>
      </c>
      <c r="B10" s="86"/>
      <c r="C10" s="86"/>
      <c r="D10" s="86"/>
    </row>
    <row r="11" spans="1:4" x14ac:dyDescent="0.25">
      <c r="A11" s="86" t="s">
        <v>9</v>
      </c>
      <c r="B11" s="86"/>
      <c r="C11" s="86"/>
      <c r="D11" s="86"/>
    </row>
    <row r="12" spans="1:4" x14ac:dyDescent="0.25">
      <c r="A12" s="97" t="s">
        <v>150</v>
      </c>
      <c r="B12" s="97"/>
      <c r="C12" s="97"/>
      <c r="D12" s="97"/>
    </row>
    <row r="13" spans="1:4" x14ac:dyDescent="0.25">
      <c r="A13" s="87" t="s">
        <v>10</v>
      </c>
      <c r="B13" s="87"/>
      <c r="C13" s="87"/>
      <c r="D13" s="87"/>
    </row>
    <row r="14" spans="1:4" x14ac:dyDescent="0.25">
      <c r="A14" s="86" t="s">
        <v>221</v>
      </c>
      <c r="B14" s="86"/>
      <c r="C14" s="86"/>
      <c r="D14" s="86"/>
    </row>
    <row r="16" spans="1:4" ht="45" x14ac:dyDescent="0.25">
      <c r="A16" s="50" t="s">
        <v>11</v>
      </c>
      <c r="B16" s="50" t="s">
        <v>12</v>
      </c>
      <c r="C16" s="50" t="s">
        <v>13</v>
      </c>
      <c r="D16" s="50" t="s">
        <v>14</v>
      </c>
    </row>
    <row r="17" spans="1:4" x14ac:dyDescent="0.25">
      <c r="A17" s="50">
        <v>1</v>
      </c>
      <c r="B17" s="50">
        <v>2</v>
      </c>
      <c r="C17" s="50">
        <v>3</v>
      </c>
      <c r="D17" s="50">
        <v>4</v>
      </c>
    </row>
    <row r="18" spans="1:4" ht="58.5" customHeight="1" x14ac:dyDescent="0.25">
      <c r="A18" s="50">
        <v>1</v>
      </c>
      <c r="B18" s="40" t="s">
        <v>151</v>
      </c>
      <c r="C18" s="40" t="s">
        <v>19</v>
      </c>
      <c r="D18" s="19">
        <v>176320</v>
      </c>
    </row>
    <row r="19" spans="1:4" ht="57.75" customHeight="1" x14ac:dyDescent="0.25">
      <c r="A19" s="50">
        <f>A18+1</f>
        <v>2</v>
      </c>
      <c r="B19" s="40" t="s">
        <v>152</v>
      </c>
      <c r="C19" s="40" t="s">
        <v>15</v>
      </c>
      <c r="D19" s="19">
        <v>112377</v>
      </c>
    </row>
    <row r="20" spans="1:4" ht="54" customHeight="1" x14ac:dyDescent="0.25">
      <c r="A20" s="50">
        <v>3</v>
      </c>
      <c r="B20" s="40" t="s">
        <v>252</v>
      </c>
      <c r="C20" s="40" t="s">
        <v>16</v>
      </c>
      <c r="D20" s="19">
        <v>94786</v>
      </c>
    </row>
    <row r="21" spans="1:4" ht="47.25" customHeight="1" x14ac:dyDescent="0.25">
      <c r="A21" s="50">
        <v>4</v>
      </c>
      <c r="B21" s="40" t="s">
        <v>153</v>
      </c>
      <c r="C21" s="40" t="s">
        <v>154</v>
      </c>
      <c r="D21" s="19">
        <v>81636</v>
      </c>
    </row>
    <row r="22" spans="1:4" ht="51.75" customHeight="1" x14ac:dyDescent="0.25">
      <c r="A22" s="50">
        <v>5</v>
      </c>
      <c r="B22" s="40" t="s">
        <v>155</v>
      </c>
      <c r="C22" s="40" t="s">
        <v>18</v>
      </c>
      <c r="D22" s="19">
        <v>91836</v>
      </c>
    </row>
    <row r="23" spans="1:4" ht="38.25" customHeight="1" x14ac:dyDescent="0.25">
      <c r="A23" s="50">
        <v>6</v>
      </c>
      <c r="B23" s="40" t="s">
        <v>156</v>
      </c>
      <c r="C23" s="40" t="s">
        <v>21</v>
      </c>
      <c r="D23" s="19">
        <v>147434</v>
      </c>
    </row>
    <row r="24" spans="1:4" ht="12" customHeight="1" x14ac:dyDescent="0.25">
      <c r="A24" s="51"/>
      <c r="B24" s="10"/>
      <c r="C24" s="51"/>
      <c r="D24" s="9"/>
    </row>
    <row r="25" spans="1:4" ht="14.25" customHeight="1" x14ac:dyDescent="0.25">
      <c r="A25" s="85" t="s">
        <v>20</v>
      </c>
      <c r="B25" s="85"/>
      <c r="C25" s="52"/>
      <c r="D25" s="53" t="s">
        <v>157</v>
      </c>
    </row>
    <row r="26" spans="1:4" s="52" customFormat="1" x14ac:dyDescent="0.25"/>
    <row r="27" spans="1:4" x14ac:dyDescent="0.25">
      <c r="A27" s="52"/>
      <c r="B27" s="52"/>
      <c r="C27" s="52"/>
      <c r="D27" s="52"/>
    </row>
  </sheetData>
  <mergeCells count="7">
    <mergeCell ref="A25:B25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scale="9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topLeftCell="A6" zoomScale="80" zoomScaleNormal="80" zoomScaleSheetLayoutView="80" workbookViewId="0">
      <selection activeCell="J24" sqref="J24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162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52.5" customHeight="1" x14ac:dyDescent="0.25">
      <c r="A18" s="38">
        <v>1</v>
      </c>
      <c r="B18" s="40" t="s">
        <v>158</v>
      </c>
      <c r="C18" s="40" t="s">
        <v>19</v>
      </c>
      <c r="D18" s="19">
        <v>158034.04999999999</v>
      </c>
    </row>
    <row r="19" spans="1:4" ht="70.5" customHeight="1" x14ac:dyDescent="0.25">
      <c r="A19" s="38">
        <v>2</v>
      </c>
      <c r="B19" s="40" t="s">
        <v>263</v>
      </c>
      <c r="C19" s="40" t="s">
        <v>91</v>
      </c>
      <c r="D19" s="19">
        <v>74073</v>
      </c>
    </row>
    <row r="20" spans="1:4" ht="72.75" customHeight="1" x14ac:dyDescent="0.25">
      <c r="A20" s="38">
        <v>3</v>
      </c>
      <c r="B20" s="40" t="s">
        <v>159</v>
      </c>
      <c r="C20" s="40" t="s">
        <v>16</v>
      </c>
      <c r="D20" s="19">
        <v>73024</v>
      </c>
    </row>
    <row r="21" spans="1:4" ht="62.25" customHeight="1" x14ac:dyDescent="0.25">
      <c r="A21" s="38">
        <v>4</v>
      </c>
      <c r="B21" s="40" t="s">
        <v>160</v>
      </c>
      <c r="C21" s="40" t="s">
        <v>17</v>
      </c>
      <c r="D21" s="19">
        <v>96734.7</v>
      </c>
    </row>
    <row r="22" spans="1:4" ht="47.25" customHeight="1" x14ac:dyDescent="0.25">
      <c r="A22" s="38">
        <v>5</v>
      </c>
      <c r="B22" s="40" t="s">
        <v>254</v>
      </c>
      <c r="C22" s="40" t="s">
        <v>18</v>
      </c>
      <c r="D22" s="19">
        <v>72717</v>
      </c>
    </row>
    <row r="23" spans="1:4" ht="84.75" customHeight="1" x14ac:dyDescent="0.25">
      <c r="A23" s="38">
        <v>6</v>
      </c>
      <c r="B23" s="40" t="s">
        <v>161</v>
      </c>
      <c r="C23" s="40" t="s">
        <v>21</v>
      </c>
      <c r="D23" s="19">
        <v>91767</v>
      </c>
    </row>
    <row r="24" spans="1:4" ht="42" customHeight="1" x14ac:dyDescent="0.25">
      <c r="A24" s="77" t="s">
        <v>264</v>
      </c>
      <c r="B24" s="77"/>
      <c r="D24" s="2" t="s">
        <v>265</v>
      </c>
    </row>
  </sheetData>
  <mergeCells count="7">
    <mergeCell ref="A24:B24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view="pageBreakPreview" topLeftCell="A7" zoomScale="90" zoomScaleNormal="80" zoomScaleSheetLayoutView="90" workbookViewId="0">
      <selection activeCell="A13" sqref="A13:D13"/>
    </sheetView>
  </sheetViews>
  <sheetFormatPr defaultColWidth="9.140625"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270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56.25" customHeight="1" x14ac:dyDescent="0.25">
      <c r="A18" s="38">
        <v>1</v>
      </c>
      <c r="B18" s="54" t="s">
        <v>163</v>
      </c>
      <c r="C18" s="39" t="s">
        <v>19</v>
      </c>
      <c r="D18" s="20">
        <v>161890.06</v>
      </c>
    </row>
    <row r="19" spans="1:4" ht="66.599999999999994" customHeight="1" x14ac:dyDescent="0.25">
      <c r="A19" s="38">
        <v>2</v>
      </c>
      <c r="B19" s="39" t="s">
        <v>164</v>
      </c>
      <c r="C19" s="39" t="s">
        <v>99</v>
      </c>
      <c r="D19" s="20">
        <v>107684.75</v>
      </c>
    </row>
    <row r="20" spans="1:4" ht="59.25" customHeight="1" x14ac:dyDescent="0.25">
      <c r="A20" s="38">
        <v>3</v>
      </c>
      <c r="B20" s="39" t="s">
        <v>165</v>
      </c>
      <c r="C20" s="39" t="s">
        <v>101</v>
      </c>
      <c r="D20" s="20">
        <v>95961.39</v>
      </c>
    </row>
    <row r="21" spans="1:4" ht="54" customHeight="1" x14ac:dyDescent="0.25">
      <c r="A21" s="38">
        <v>4</v>
      </c>
      <c r="B21" s="39" t="s">
        <v>166</v>
      </c>
      <c r="C21" s="39" t="s">
        <v>71</v>
      </c>
      <c r="D21" s="20">
        <v>119124.42</v>
      </c>
    </row>
    <row r="22" spans="1:4" ht="72.599999999999994" customHeight="1" x14ac:dyDescent="0.25">
      <c r="A22" s="38">
        <v>5</v>
      </c>
      <c r="B22" s="39" t="s">
        <v>167</v>
      </c>
      <c r="C22" s="39" t="s">
        <v>69</v>
      </c>
      <c r="D22" s="20">
        <v>106013.92</v>
      </c>
    </row>
    <row r="23" spans="1:4" ht="48" customHeight="1" x14ac:dyDescent="0.25">
      <c r="A23" s="38">
        <v>6</v>
      </c>
      <c r="B23" s="39" t="s">
        <v>255</v>
      </c>
      <c r="C23" s="39" t="s">
        <v>73</v>
      </c>
      <c r="D23" s="20">
        <v>95927.6</v>
      </c>
    </row>
    <row r="25" spans="1:4" x14ac:dyDescent="0.25">
      <c r="A25" s="3" t="s">
        <v>19</v>
      </c>
      <c r="D25" s="3" t="s">
        <v>168</v>
      </c>
    </row>
  </sheetData>
  <mergeCells count="6">
    <mergeCell ref="A14:D14"/>
    <mergeCell ref="A9:D9"/>
    <mergeCell ref="A10:D10"/>
    <mergeCell ref="A11:D11"/>
    <mergeCell ref="A12:D12"/>
    <mergeCell ref="A13:D13"/>
  </mergeCells>
  <pageMargins left="1.1499999999999999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topLeftCell="A8" zoomScale="80" zoomScaleNormal="80" zoomScaleSheetLayoutView="80" workbookViewId="0">
      <selection activeCell="J24" sqref="J24"/>
    </sheetView>
  </sheetViews>
  <sheetFormatPr defaultColWidth="9.140625"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149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73.5" customHeight="1" x14ac:dyDescent="0.25">
      <c r="A18" s="38">
        <v>1</v>
      </c>
      <c r="B18" s="39" t="s">
        <v>145</v>
      </c>
      <c r="C18" s="39" t="s">
        <v>15</v>
      </c>
      <c r="D18" s="20">
        <v>138245</v>
      </c>
    </row>
    <row r="19" spans="1:4" ht="68.25" customHeight="1" x14ac:dyDescent="0.25">
      <c r="A19" s="38">
        <v>2</v>
      </c>
      <c r="B19" s="39" t="s">
        <v>144</v>
      </c>
      <c r="C19" s="39" t="s">
        <v>16</v>
      </c>
      <c r="D19" s="20">
        <v>141371</v>
      </c>
    </row>
    <row r="20" spans="1:4" ht="69" customHeight="1" x14ac:dyDescent="0.25">
      <c r="A20" s="38">
        <v>3</v>
      </c>
      <c r="B20" s="39" t="s">
        <v>224</v>
      </c>
      <c r="C20" s="39" t="s">
        <v>17</v>
      </c>
      <c r="D20" s="20">
        <v>143129</v>
      </c>
    </row>
    <row r="21" spans="1:4" ht="55.5" customHeight="1" x14ac:dyDescent="0.25">
      <c r="A21" s="38">
        <v>4</v>
      </c>
      <c r="B21" s="39" t="s">
        <v>146</v>
      </c>
      <c r="C21" s="39" t="s">
        <v>18</v>
      </c>
      <c r="D21" s="20">
        <v>139522</v>
      </c>
    </row>
    <row r="22" spans="1:4" ht="57.75" customHeight="1" x14ac:dyDescent="0.25">
      <c r="A22" s="38">
        <v>5</v>
      </c>
      <c r="B22" s="39" t="s">
        <v>147</v>
      </c>
      <c r="C22" s="39" t="s">
        <v>21</v>
      </c>
      <c r="D22" s="20">
        <v>123833</v>
      </c>
    </row>
    <row r="23" spans="1:4" ht="41.25" customHeight="1" x14ac:dyDescent="0.25">
      <c r="A23" s="60"/>
      <c r="B23" s="60"/>
      <c r="C23" s="60"/>
      <c r="D23" s="60"/>
    </row>
    <row r="24" spans="1:4" x14ac:dyDescent="0.25">
      <c r="A24" s="77" t="s">
        <v>223</v>
      </c>
      <c r="B24" s="77"/>
      <c r="D24" s="2" t="s">
        <v>148</v>
      </c>
    </row>
  </sheetData>
  <mergeCells count="7">
    <mergeCell ref="A24:B24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view="pageBreakPreview" topLeftCell="A7" zoomScale="80" zoomScaleNormal="80" zoomScaleSheetLayoutView="80" workbookViewId="0">
      <selection activeCell="J24" sqref="J24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169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59.25" customHeight="1" x14ac:dyDescent="0.25">
      <c r="A18" s="38">
        <v>1</v>
      </c>
      <c r="B18" s="39" t="s">
        <v>170</v>
      </c>
      <c r="C18" s="39" t="s">
        <v>19</v>
      </c>
      <c r="D18" s="20">
        <v>153643</v>
      </c>
    </row>
    <row r="19" spans="1:4" ht="76.5" customHeight="1" x14ac:dyDescent="0.25">
      <c r="A19" s="38">
        <v>2</v>
      </c>
      <c r="B19" s="39" t="s">
        <v>256</v>
      </c>
      <c r="C19" s="39" t="s">
        <v>15</v>
      </c>
      <c r="D19" s="20">
        <v>97633</v>
      </c>
    </row>
    <row r="20" spans="1:4" ht="70.5" customHeight="1" x14ac:dyDescent="0.25">
      <c r="A20" s="38">
        <v>3</v>
      </c>
      <c r="B20" s="39" t="s">
        <v>171</v>
      </c>
      <c r="C20" s="39" t="s">
        <v>16</v>
      </c>
      <c r="D20" s="20">
        <v>87630</v>
      </c>
    </row>
    <row r="21" spans="1:4" ht="59.25" customHeight="1" x14ac:dyDescent="0.25">
      <c r="A21" s="50">
        <v>4</v>
      </c>
      <c r="B21" s="40" t="s">
        <v>257</v>
      </c>
      <c r="C21" s="71" t="s">
        <v>17</v>
      </c>
      <c r="D21" s="19">
        <v>59056</v>
      </c>
    </row>
    <row r="22" spans="1:4" ht="56.25" customHeight="1" x14ac:dyDescent="0.25">
      <c r="A22" s="38">
        <v>5</v>
      </c>
      <c r="B22" s="39" t="s">
        <v>172</v>
      </c>
      <c r="C22" s="39" t="s">
        <v>18</v>
      </c>
      <c r="D22" s="20">
        <v>114385</v>
      </c>
    </row>
    <row r="23" spans="1:4" ht="52.5" customHeight="1" x14ac:dyDescent="0.25">
      <c r="A23" s="38">
        <v>6</v>
      </c>
      <c r="B23" s="39" t="s">
        <v>173</v>
      </c>
      <c r="C23" s="39" t="s">
        <v>21</v>
      </c>
      <c r="D23" s="20">
        <v>93346</v>
      </c>
    </row>
    <row r="24" spans="1:4" x14ac:dyDescent="0.25">
      <c r="A24" s="77"/>
      <c r="B24" s="77"/>
      <c r="D24" s="2"/>
    </row>
    <row r="25" spans="1:4" x14ac:dyDescent="0.25">
      <c r="A25" s="77" t="s">
        <v>20</v>
      </c>
      <c r="B25" s="77"/>
      <c r="D25" s="2" t="s">
        <v>174</v>
      </c>
    </row>
  </sheetData>
  <mergeCells count="8">
    <mergeCell ref="A24:B24"/>
    <mergeCell ref="A25:B25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topLeftCell="A11" zoomScale="90" zoomScaleNormal="80" zoomScaleSheetLayoutView="90" workbookViewId="0">
      <selection activeCell="J24" sqref="J24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175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51.75" customHeight="1" x14ac:dyDescent="0.25">
      <c r="A18" s="38">
        <v>1</v>
      </c>
      <c r="B18" s="39" t="s">
        <v>180</v>
      </c>
      <c r="C18" s="39" t="s">
        <v>19</v>
      </c>
      <c r="D18" s="20">
        <v>110384</v>
      </c>
    </row>
    <row r="19" spans="1:4" ht="61.5" customHeight="1" x14ac:dyDescent="0.25">
      <c r="A19" s="38">
        <v>2</v>
      </c>
      <c r="B19" s="39" t="s">
        <v>267</v>
      </c>
      <c r="C19" s="39" t="s">
        <v>15</v>
      </c>
      <c r="D19" s="20">
        <v>71781.7</v>
      </c>
    </row>
    <row r="20" spans="1:4" ht="72.75" customHeight="1" x14ac:dyDescent="0.25">
      <c r="A20" s="38">
        <v>3</v>
      </c>
      <c r="B20" s="39" t="s">
        <v>176</v>
      </c>
      <c r="C20" s="39" t="s">
        <v>16</v>
      </c>
      <c r="D20" s="20">
        <v>80329.19</v>
      </c>
    </row>
    <row r="21" spans="1:4" ht="66" customHeight="1" x14ac:dyDescent="0.25">
      <c r="A21" s="38">
        <v>4</v>
      </c>
      <c r="B21" s="39" t="s">
        <v>177</v>
      </c>
      <c r="C21" s="39" t="s">
        <v>17</v>
      </c>
      <c r="D21" s="20">
        <v>87499.06</v>
      </c>
    </row>
    <row r="22" spans="1:4" ht="66.75" customHeight="1" x14ac:dyDescent="0.25">
      <c r="A22" s="38">
        <v>5</v>
      </c>
      <c r="B22" s="39" t="s">
        <v>266</v>
      </c>
      <c r="C22" s="39" t="s">
        <v>18</v>
      </c>
      <c r="D22" s="20">
        <v>80572.14</v>
      </c>
    </row>
    <row r="23" spans="1:4" ht="75" customHeight="1" x14ac:dyDescent="0.25">
      <c r="A23" s="38">
        <v>6</v>
      </c>
      <c r="B23" s="39" t="s">
        <v>178</v>
      </c>
      <c r="C23" s="39" t="s">
        <v>21</v>
      </c>
      <c r="D23" s="20">
        <v>90167.99</v>
      </c>
    </row>
    <row r="24" spans="1:4" x14ac:dyDescent="0.25">
      <c r="A24" s="77" t="s">
        <v>20</v>
      </c>
      <c r="B24" s="77"/>
      <c r="D24" s="2" t="s">
        <v>179</v>
      </c>
    </row>
  </sheetData>
  <mergeCells count="7">
    <mergeCell ref="A24:B24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view="pageBreakPreview" topLeftCell="A6" zoomScale="80" zoomScaleNormal="80" zoomScaleSheetLayoutView="80" workbookViewId="0">
      <selection activeCell="J24" sqref="J24"/>
    </sheetView>
  </sheetViews>
  <sheetFormatPr defaultRowHeight="15" x14ac:dyDescent="0.25"/>
  <cols>
    <col min="1" max="1" width="9.140625" style="3"/>
    <col min="2" max="2" width="18.42578125" style="3" customWidth="1"/>
    <col min="3" max="4" width="33.285156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181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6.75" customHeight="1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62.25" customHeight="1" x14ac:dyDescent="0.25">
      <c r="A18" s="38">
        <v>1</v>
      </c>
      <c r="B18" s="73" t="s">
        <v>182</v>
      </c>
      <c r="C18" s="73" t="s">
        <v>19</v>
      </c>
      <c r="D18" s="20">
        <v>154538</v>
      </c>
    </row>
    <row r="19" spans="1:4" ht="62.25" customHeight="1" x14ac:dyDescent="0.25">
      <c r="A19" s="38">
        <v>2</v>
      </c>
      <c r="B19" s="73" t="s">
        <v>258</v>
      </c>
      <c r="C19" s="73" t="s">
        <v>15</v>
      </c>
      <c r="D19" s="20">
        <v>90932</v>
      </c>
    </row>
    <row r="20" spans="1:4" ht="69.75" customHeight="1" x14ac:dyDescent="0.25">
      <c r="A20" s="38">
        <v>3</v>
      </c>
      <c r="B20" s="73" t="s">
        <v>184</v>
      </c>
      <c r="C20" s="73" t="s">
        <v>154</v>
      </c>
      <c r="D20" s="74">
        <v>108425</v>
      </c>
    </row>
    <row r="21" spans="1:4" ht="83.25" customHeight="1" x14ac:dyDescent="0.25">
      <c r="A21" s="38">
        <v>4</v>
      </c>
      <c r="B21" s="73" t="s">
        <v>183</v>
      </c>
      <c r="C21" s="73" t="s">
        <v>259</v>
      </c>
      <c r="D21" s="74">
        <v>96178</v>
      </c>
    </row>
    <row r="22" spans="1:4" ht="52.5" customHeight="1" x14ac:dyDescent="0.25">
      <c r="A22" s="38">
        <v>5</v>
      </c>
      <c r="B22" s="73" t="s">
        <v>185</v>
      </c>
      <c r="C22" s="73" t="s">
        <v>21</v>
      </c>
      <c r="D22" s="74">
        <v>112936.05</v>
      </c>
    </row>
    <row r="23" spans="1:4" ht="33" customHeight="1" x14ac:dyDescent="0.25">
      <c r="A23" s="77" t="s">
        <v>20</v>
      </c>
      <c r="B23" s="77"/>
      <c r="D23" s="2" t="s">
        <v>186</v>
      </c>
    </row>
  </sheetData>
  <mergeCells count="7">
    <mergeCell ref="A23:B23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scale="86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view="pageBreakPreview" topLeftCell="A11" zoomScale="80" zoomScaleNormal="80" zoomScaleSheetLayoutView="80" workbookViewId="0">
      <selection activeCell="A13" sqref="A13:D13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271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63.75" customHeight="1" x14ac:dyDescent="0.25">
      <c r="A18" s="75">
        <v>1</v>
      </c>
      <c r="B18" s="70" t="s">
        <v>187</v>
      </c>
      <c r="C18" s="70" t="s">
        <v>19</v>
      </c>
      <c r="D18" s="76">
        <v>141453</v>
      </c>
    </row>
    <row r="19" spans="1:4" ht="73.5" customHeight="1" x14ac:dyDescent="0.25">
      <c r="A19" s="75">
        <v>2</v>
      </c>
      <c r="B19" s="70" t="s">
        <v>188</v>
      </c>
      <c r="C19" s="70" t="s">
        <v>69</v>
      </c>
      <c r="D19" s="76">
        <v>79612</v>
      </c>
    </row>
    <row r="20" spans="1:4" ht="78.75" customHeight="1" x14ac:dyDescent="0.25">
      <c r="A20" s="75">
        <v>3</v>
      </c>
      <c r="B20" s="70" t="s">
        <v>189</v>
      </c>
      <c r="C20" s="70" t="s">
        <v>101</v>
      </c>
      <c r="D20" s="76">
        <v>69101</v>
      </c>
    </row>
    <row r="21" spans="1:4" ht="72.75" customHeight="1" x14ac:dyDescent="0.25">
      <c r="A21" s="75">
        <v>4</v>
      </c>
      <c r="B21" s="70" t="s">
        <v>190</v>
      </c>
      <c r="C21" s="70" t="s">
        <v>103</v>
      </c>
      <c r="D21" s="76">
        <v>78924</v>
      </c>
    </row>
    <row r="22" spans="1:4" ht="80.25" customHeight="1" x14ac:dyDescent="0.25">
      <c r="A22" s="75">
        <v>5</v>
      </c>
      <c r="B22" s="70" t="s">
        <v>191</v>
      </c>
      <c r="C22" s="70" t="s">
        <v>99</v>
      </c>
      <c r="D22" s="76">
        <v>81217</v>
      </c>
    </row>
    <row r="23" spans="1:4" ht="66" customHeight="1" x14ac:dyDescent="0.25">
      <c r="A23" s="75">
        <v>6</v>
      </c>
      <c r="B23" s="70" t="s">
        <v>192</v>
      </c>
      <c r="C23" s="70" t="s">
        <v>73</v>
      </c>
      <c r="D23" s="76">
        <v>78110</v>
      </c>
    </row>
    <row r="24" spans="1:4" ht="9" customHeight="1" x14ac:dyDescent="0.25">
      <c r="A24" s="55"/>
      <c r="B24" s="56"/>
      <c r="C24" s="56"/>
      <c r="D24" s="57"/>
    </row>
    <row r="25" spans="1:4" x14ac:dyDescent="0.25">
      <c r="A25" s="77" t="s">
        <v>211</v>
      </c>
      <c r="B25" s="77"/>
      <c r="C25" s="48"/>
      <c r="D25" s="1" t="s">
        <v>260</v>
      </c>
    </row>
  </sheetData>
  <mergeCells count="7">
    <mergeCell ref="A25:B25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scale="9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zoomScale="90" zoomScaleNormal="80" zoomScaleSheetLayoutView="90" workbookViewId="0">
      <selection activeCell="A13" sqref="A13:D13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272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69">
        <v>1</v>
      </c>
      <c r="B17" s="69">
        <v>2</v>
      </c>
      <c r="C17" s="69">
        <v>3</v>
      </c>
      <c r="D17" s="69">
        <v>4</v>
      </c>
    </row>
    <row r="18" spans="1:4" ht="60.75" customHeight="1" x14ac:dyDescent="0.25">
      <c r="A18" s="38">
        <v>1</v>
      </c>
      <c r="B18" s="58" t="s">
        <v>193</v>
      </c>
      <c r="C18" s="39" t="s">
        <v>19</v>
      </c>
      <c r="D18" s="76">
        <v>215488.72</v>
      </c>
    </row>
    <row r="19" spans="1:4" ht="84" customHeight="1" x14ac:dyDescent="0.25">
      <c r="A19" s="38">
        <v>2</v>
      </c>
      <c r="B19" s="39" t="s">
        <v>194</v>
      </c>
      <c r="C19" s="39" t="s">
        <v>15</v>
      </c>
      <c r="D19" s="76">
        <v>64284.3</v>
      </c>
    </row>
    <row r="20" spans="1:4" ht="76.5" customHeight="1" x14ac:dyDescent="0.25">
      <c r="A20" s="38">
        <v>3</v>
      </c>
      <c r="B20" s="39" t="s">
        <v>195</v>
      </c>
      <c r="C20" s="39" t="s">
        <v>16</v>
      </c>
      <c r="D20" s="76">
        <v>65558.42</v>
      </c>
    </row>
    <row r="21" spans="1:4" ht="96" customHeight="1" x14ac:dyDescent="0.25">
      <c r="A21" s="38">
        <v>4</v>
      </c>
      <c r="B21" s="39" t="s">
        <v>196</v>
      </c>
      <c r="C21" s="39" t="s">
        <v>17</v>
      </c>
      <c r="D21" s="76">
        <v>76308.84</v>
      </c>
    </row>
    <row r="22" spans="1:4" ht="102.75" customHeight="1" x14ac:dyDescent="0.25">
      <c r="A22" s="38">
        <v>5</v>
      </c>
      <c r="B22" s="39" t="s">
        <v>197</v>
      </c>
      <c r="C22" s="39" t="s">
        <v>18</v>
      </c>
      <c r="D22" s="76">
        <v>75896.19</v>
      </c>
    </row>
    <row r="23" spans="1:4" ht="90.75" customHeight="1" x14ac:dyDescent="0.25">
      <c r="A23" s="38">
        <v>6</v>
      </c>
      <c r="B23" s="58" t="s">
        <v>198</v>
      </c>
      <c r="C23" s="39" t="s">
        <v>21</v>
      </c>
      <c r="D23" s="76">
        <v>98235.36</v>
      </c>
    </row>
    <row r="24" spans="1:4" x14ac:dyDescent="0.25">
      <c r="A24" s="77" t="s">
        <v>20</v>
      </c>
      <c r="B24" s="77"/>
      <c r="D24" s="2" t="s">
        <v>199</v>
      </c>
    </row>
  </sheetData>
  <mergeCells count="7">
    <mergeCell ref="A24:B24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scale="9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view="pageBreakPreview" topLeftCell="A7" zoomScale="90" zoomScaleNormal="80" zoomScaleSheetLayoutView="90" workbookViewId="0">
      <selection activeCell="A13" sqref="A13:D13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23.5703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273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66.75" customHeight="1" x14ac:dyDescent="0.25">
      <c r="A18" s="38">
        <v>1</v>
      </c>
      <c r="B18" s="39" t="s">
        <v>200</v>
      </c>
      <c r="C18" s="39" t="s">
        <v>15</v>
      </c>
      <c r="D18" s="76">
        <v>85948.84</v>
      </c>
    </row>
    <row r="19" spans="1:4" ht="51.75" customHeight="1" x14ac:dyDescent="0.25">
      <c r="A19" s="38">
        <v>2</v>
      </c>
      <c r="B19" s="39" t="s">
        <v>201</v>
      </c>
      <c r="C19" s="39" t="s">
        <v>16</v>
      </c>
      <c r="D19" s="76">
        <v>51418.75</v>
      </c>
    </row>
    <row r="20" spans="1:4" ht="78.75" customHeight="1" x14ac:dyDescent="0.25">
      <c r="A20" s="38">
        <v>3</v>
      </c>
      <c r="B20" s="39" t="s">
        <v>202</v>
      </c>
      <c r="C20" s="39" t="s">
        <v>17</v>
      </c>
      <c r="D20" s="76">
        <v>99124.6</v>
      </c>
    </row>
    <row r="21" spans="1:4" ht="66" customHeight="1" x14ac:dyDescent="0.25">
      <c r="A21" s="38">
        <v>4</v>
      </c>
      <c r="B21" s="39" t="s">
        <v>203</v>
      </c>
      <c r="C21" s="39" t="s">
        <v>18</v>
      </c>
      <c r="D21" s="76">
        <v>95750.67</v>
      </c>
    </row>
    <row r="22" spans="1:4" ht="48" customHeight="1" x14ac:dyDescent="0.25">
      <c r="A22" s="38">
        <v>5</v>
      </c>
      <c r="B22" s="39" t="s">
        <v>204</v>
      </c>
      <c r="C22" s="39" t="s">
        <v>21</v>
      </c>
      <c r="D22" s="76">
        <v>102197.33</v>
      </c>
    </row>
    <row r="23" spans="1:4" ht="33" customHeight="1" x14ac:dyDescent="0.25">
      <c r="A23" s="77" t="s">
        <v>261</v>
      </c>
      <c r="B23" s="77"/>
      <c r="D23" s="2" t="s">
        <v>262</v>
      </c>
    </row>
  </sheetData>
  <mergeCells count="7">
    <mergeCell ref="A23:B23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topLeftCell="A5" zoomScale="80" zoomScaleNormal="80" zoomScaleSheetLayoutView="80" workbookViewId="0">
      <selection activeCell="N18" sqref="N18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ht="15.75" x14ac:dyDescent="0.25">
      <c r="A10" s="89" t="s">
        <v>8</v>
      </c>
      <c r="B10" s="89"/>
      <c r="C10" s="89"/>
      <c r="D10" s="89"/>
    </row>
    <row r="11" spans="1:4" ht="15.75" x14ac:dyDescent="0.25">
      <c r="A11" s="89" t="s">
        <v>9</v>
      </c>
      <c r="B11" s="89"/>
      <c r="C11" s="89"/>
      <c r="D11" s="89"/>
    </row>
    <row r="12" spans="1:4" ht="15.75" x14ac:dyDescent="0.25">
      <c r="A12" s="90" t="s">
        <v>274</v>
      </c>
      <c r="B12" s="90"/>
      <c r="C12" s="90"/>
      <c r="D12" s="90"/>
    </row>
    <row r="13" spans="1:4" x14ac:dyDescent="0.25">
      <c r="A13" s="78" t="s">
        <v>10</v>
      </c>
      <c r="B13" s="78"/>
      <c r="C13" s="78"/>
      <c r="D13" s="78"/>
    </row>
    <row r="14" spans="1:4" ht="15.75" x14ac:dyDescent="0.25">
      <c r="A14" s="89" t="s">
        <v>221</v>
      </c>
      <c r="B14" s="89"/>
      <c r="C14" s="89"/>
      <c r="D14" s="89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78" customHeight="1" x14ac:dyDescent="0.25">
      <c r="A18" s="38">
        <v>1</v>
      </c>
      <c r="B18" s="39" t="s">
        <v>205</v>
      </c>
      <c r="C18" s="39" t="s">
        <v>19</v>
      </c>
      <c r="D18" s="20">
        <v>163235</v>
      </c>
    </row>
    <row r="19" spans="1:4" ht="69.75" customHeight="1" x14ac:dyDescent="0.25">
      <c r="A19" s="38">
        <v>2</v>
      </c>
      <c r="B19" s="39" t="s">
        <v>206</v>
      </c>
      <c r="C19" s="39" t="s">
        <v>15</v>
      </c>
      <c r="D19" s="20">
        <v>95655</v>
      </c>
    </row>
    <row r="20" spans="1:4" ht="62.25" customHeight="1" x14ac:dyDescent="0.25">
      <c r="A20" s="38">
        <v>3</v>
      </c>
      <c r="B20" s="39" t="s">
        <v>207</v>
      </c>
      <c r="C20" s="39" t="s">
        <v>16</v>
      </c>
      <c r="D20" s="20">
        <v>82867</v>
      </c>
    </row>
    <row r="21" spans="1:4" ht="63" customHeight="1" x14ac:dyDescent="0.25">
      <c r="A21" s="38">
        <v>4</v>
      </c>
      <c r="B21" s="39" t="s">
        <v>208</v>
      </c>
      <c r="C21" s="39" t="s">
        <v>17</v>
      </c>
      <c r="D21" s="20">
        <v>76703</v>
      </c>
    </row>
    <row r="22" spans="1:4" ht="69" customHeight="1" x14ac:dyDescent="0.25">
      <c r="A22" s="38">
        <v>5</v>
      </c>
      <c r="B22" s="39" t="s">
        <v>209</v>
      </c>
      <c r="C22" s="39" t="s">
        <v>18</v>
      </c>
      <c r="D22" s="20">
        <v>102506</v>
      </c>
    </row>
    <row r="23" spans="1:4" ht="77.25" customHeight="1" x14ac:dyDescent="0.25">
      <c r="A23" s="38">
        <v>6</v>
      </c>
      <c r="B23" s="39" t="s">
        <v>210</v>
      </c>
      <c r="C23" s="39" t="s">
        <v>21</v>
      </c>
      <c r="D23" s="20">
        <v>108483</v>
      </c>
    </row>
    <row r="24" spans="1:4" ht="27.75" customHeight="1" x14ac:dyDescent="0.25">
      <c r="A24" s="88" t="s">
        <v>211</v>
      </c>
      <c r="B24" s="88"/>
      <c r="D24" s="59" t="s">
        <v>212</v>
      </c>
    </row>
  </sheetData>
  <mergeCells count="7">
    <mergeCell ref="A24:B24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zoomScale="90" zoomScaleNormal="100" zoomScaleSheetLayoutView="90" workbookViewId="0">
      <selection activeCell="J24" sqref="J24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22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5" spans="1:4" ht="6" customHeight="1" x14ac:dyDescent="0.25"/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48" customHeight="1" x14ac:dyDescent="0.25">
      <c r="A18" s="38">
        <v>1</v>
      </c>
      <c r="B18" s="39" t="s">
        <v>23</v>
      </c>
      <c r="C18" s="39" t="s">
        <v>19</v>
      </c>
      <c r="D18" s="20">
        <v>117025</v>
      </c>
    </row>
    <row r="19" spans="1:4" s="5" customFormat="1" ht="44.25" customHeight="1" x14ac:dyDescent="0.25">
      <c r="A19" s="38">
        <v>2</v>
      </c>
      <c r="B19" s="39" t="s">
        <v>24</v>
      </c>
      <c r="C19" s="39" t="s">
        <v>15</v>
      </c>
      <c r="D19" s="20">
        <v>113675</v>
      </c>
    </row>
    <row r="20" spans="1:4" ht="59.25" customHeight="1" x14ac:dyDescent="0.25">
      <c r="A20" s="38">
        <v>3</v>
      </c>
      <c r="B20" s="39" t="s">
        <v>25</v>
      </c>
      <c r="C20" s="39" t="s">
        <v>16</v>
      </c>
      <c r="D20" s="20">
        <v>109117</v>
      </c>
    </row>
    <row r="21" spans="1:4" ht="52.5" customHeight="1" x14ac:dyDescent="0.25">
      <c r="A21" s="38">
        <v>4</v>
      </c>
      <c r="B21" s="39" t="s">
        <v>26</v>
      </c>
      <c r="C21" s="39" t="s">
        <v>17</v>
      </c>
      <c r="D21" s="20">
        <v>87817</v>
      </c>
    </row>
    <row r="22" spans="1:4" ht="40.5" customHeight="1" x14ac:dyDescent="0.25">
      <c r="A22" s="38">
        <v>5</v>
      </c>
      <c r="B22" s="39" t="s">
        <v>27</v>
      </c>
      <c r="C22" s="39" t="s">
        <v>28</v>
      </c>
      <c r="D22" s="20">
        <v>94617</v>
      </c>
    </row>
    <row r="23" spans="1:4" ht="43.5" customHeight="1" x14ac:dyDescent="0.25">
      <c r="A23" s="38">
        <v>6</v>
      </c>
      <c r="B23" s="39" t="s">
        <v>29</v>
      </c>
      <c r="C23" s="39" t="s">
        <v>21</v>
      </c>
      <c r="D23" s="20">
        <v>114025</v>
      </c>
    </row>
    <row r="24" spans="1:4" ht="21.75" customHeight="1" x14ac:dyDescent="0.25">
      <c r="A24" s="77" t="s">
        <v>20</v>
      </c>
      <c r="B24" s="77"/>
      <c r="D24" s="2" t="s">
        <v>30</v>
      </c>
    </row>
  </sheetData>
  <mergeCells count="7">
    <mergeCell ref="A24:B24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topLeftCell="A4" zoomScale="90" zoomScaleNormal="80" zoomScaleSheetLayoutView="90" workbookViewId="0">
      <selection activeCell="J24" sqref="J24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36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47.25" customHeight="1" x14ac:dyDescent="0.25">
      <c r="A18" s="72">
        <v>1</v>
      </c>
      <c r="B18" s="73" t="s">
        <v>37</v>
      </c>
      <c r="C18" s="73" t="s">
        <v>19</v>
      </c>
      <c r="D18" s="74">
        <f>[1]Лист2!G9</f>
        <v>123225.00000000001</v>
      </c>
    </row>
    <row r="19" spans="1:4" ht="60" x14ac:dyDescent="0.25">
      <c r="A19" s="72">
        <v>2</v>
      </c>
      <c r="B19" s="73" t="s">
        <v>38</v>
      </c>
      <c r="C19" s="73" t="s">
        <v>15</v>
      </c>
      <c r="D19" s="74">
        <v>110325</v>
      </c>
    </row>
    <row r="20" spans="1:4" s="6" customFormat="1" ht="45" x14ac:dyDescent="0.25">
      <c r="A20" s="72">
        <v>3</v>
      </c>
      <c r="B20" s="73" t="s">
        <v>39</v>
      </c>
      <c r="C20" s="73" t="s">
        <v>16</v>
      </c>
      <c r="D20" s="74">
        <v>85958.333333333328</v>
      </c>
    </row>
    <row r="21" spans="1:4" ht="49.5" customHeight="1" x14ac:dyDescent="0.25">
      <c r="A21" s="72">
        <v>4</v>
      </c>
      <c r="B21" s="73" t="s">
        <v>40</v>
      </c>
      <c r="C21" s="73" t="s">
        <v>17</v>
      </c>
      <c r="D21" s="74">
        <v>102283.33333333334</v>
      </c>
    </row>
    <row r="22" spans="1:4" ht="45" x14ac:dyDescent="0.25">
      <c r="A22" s="72">
        <v>5</v>
      </c>
      <c r="B22" s="73" t="s">
        <v>41</v>
      </c>
      <c r="C22" s="73" t="s">
        <v>42</v>
      </c>
      <c r="D22" s="74">
        <v>87766.666666666672</v>
      </c>
    </row>
    <row r="23" spans="1:4" ht="45" x14ac:dyDescent="0.25">
      <c r="A23" s="72">
        <v>6</v>
      </c>
      <c r="B23" s="73" t="s">
        <v>43</v>
      </c>
      <c r="C23" s="73" t="s">
        <v>21</v>
      </c>
      <c r="D23" s="74">
        <v>119250</v>
      </c>
    </row>
    <row r="24" spans="1:4" x14ac:dyDescent="0.25">
      <c r="A24" s="77" t="s">
        <v>20</v>
      </c>
      <c r="B24" s="77"/>
      <c r="D24" s="2" t="s">
        <v>44</v>
      </c>
    </row>
  </sheetData>
  <mergeCells count="7">
    <mergeCell ref="A24:B24"/>
    <mergeCell ref="A9:D9"/>
    <mergeCell ref="A10:D10"/>
    <mergeCell ref="A11:D11"/>
    <mergeCell ref="A12:D12"/>
    <mergeCell ref="A13:D13"/>
    <mergeCell ref="A14:D14"/>
  </mergeCells>
  <pageMargins left="1.1499999999999999" right="0.7" top="0.75" bottom="0.75" header="0.3" footer="0.3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view="pageBreakPreview" zoomScale="70" zoomScaleNormal="80" zoomScaleSheetLayoutView="70" workbookViewId="0">
      <selection activeCell="J24" sqref="J24"/>
    </sheetView>
  </sheetViews>
  <sheetFormatPr defaultRowHeight="15" x14ac:dyDescent="0.25"/>
  <cols>
    <col min="1" max="1" width="9.140625" style="3"/>
    <col min="2" max="2" width="23.710937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45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5" spans="1:4" ht="6.75" customHeight="1" x14ac:dyDescent="0.25"/>
    <row r="16" spans="1:4" ht="45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58.5" customHeight="1" x14ac:dyDescent="0.25">
      <c r="A18" s="38">
        <v>1</v>
      </c>
      <c r="B18" s="39" t="s">
        <v>46</v>
      </c>
      <c r="C18" s="39" t="s">
        <v>19</v>
      </c>
      <c r="D18" s="20">
        <v>164220</v>
      </c>
    </row>
    <row r="19" spans="1:4" ht="68.25" customHeight="1" x14ac:dyDescent="0.25">
      <c r="A19" s="38">
        <v>2</v>
      </c>
      <c r="B19" s="39" t="s">
        <v>47</v>
      </c>
      <c r="C19" s="39" t="s">
        <v>48</v>
      </c>
      <c r="D19" s="20">
        <v>79960</v>
      </c>
    </row>
    <row r="20" spans="1:4" ht="63" customHeight="1" x14ac:dyDescent="0.25">
      <c r="A20" s="38">
        <v>3</v>
      </c>
      <c r="B20" s="39" t="s">
        <v>49</v>
      </c>
      <c r="C20" s="39" t="s">
        <v>50</v>
      </c>
      <c r="D20" s="20">
        <v>65009</v>
      </c>
    </row>
    <row r="21" spans="1:4" ht="59.25" customHeight="1" x14ac:dyDescent="0.25">
      <c r="A21" s="38">
        <v>4</v>
      </c>
      <c r="B21" s="39" t="s">
        <v>51</v>
      </c>
      <c r="C21" s="39" t="s">
        <v>16</v>
      </c>
      <c r="D21" s="20">
        <v>78430</v>
      </c>
    </row>
    <row r="22" spans="1:4" ht="61.5" customHeight="1" x14ac:dyDescent="0.25">
      <c r="A22" s="38">
        <v>5</v>
      </c>
      <c r="B22" s="39" t="s">
        <v>52</v>
      </c>
      <c r="C22" s="39" t="s">
        <v>17</v>
      </c>
      <c r="D22" s="20">
        <v>94960</v>
      </c>
    </row>
    <row r="23" spans="1:4" ht="54" customHeight="1" x14ac:dyDescent="0.25">
      <c r="A23" s="38">
        <v>6</v>
      </c>
      <c r="B23" s="39" t="s">
        <v>53</v>
      </c>
      <c r="C23" s="39" t="s">
        <v>18</v>
      </c>
      <c r="D23" s="20">
        <v>99510</v>
      </c>
    </row>
    <row r="24" spans="1:4" ht="46.5" customHeight="1" x14ac:dyDescent="0.25">
      <c r="A24" s="38">
        <v>7</v>
      </c>
      <c r="B24" s="39" t="s">
        <v>54</v>
      </c>
      <c r="C24" s="39" t="s">
        <v>21</v>
      </c>
      <c r="D24" s="20">
        <v>100370</v>
      </c>
    </row>
    <row r="25" spans="1:4" ht="35.25" customHeight="1" x14ac:dyDescent="0.25">
      <c r="A25" s="77" t="s">
        <v>55</v>
      </c>
      <c r="B25" s="77"/>
      <c r="D25" s="2" t="s">
        <v>56</v>
      </c>
    </row>
  </sheetData>
  <mergeCells count="7">
    <mergeCell ref="A25:B25"/>
    <mergeCell ref="A9:D9"/>
    <mergeCell ref="A10:D10"/>
    <mergeCell ref="A11:D11"/>
    <mergeCell ref="A12:D12"/>
    <mergeCell ref="A13:D13"/>
    <mergeCell ref="A14:D14"/>
  </mergeCells>
  <pageMargins left="1.1499999999999999" right="0.7" top="0.22" bottom="0.75" header="0.3" footer="0.3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view="pageBreakPreview" zoomScale="60" zoomScaleNormal="80" workbookViewId="0">
      <selection activeCell="J24" sqref="J24"/>
    </sheetView>
  </sheetViews>
  <sheetFormatPr defaultRowHeight="15" x14ac:dyDescent="0.25"/>
  <cols>
    <col min="1" max="1" width="9.140625" style="3"/>
    <col min="2" max="2" width="23.28515625" style="3" customWidth="1"/>
    <col min="3" max="3" width="23.42578125" style="3" customWidth="1"/>
    <col min="4" max="4" width="31.710937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35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5" spans="1:4" ht="6" customHeight="1" x14ac:dyDescent="0.25"/>
    <row r="16" spans="1:4" ht="45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93" customHeight="1" x14ac:dyDescent="0.25">
      <c r="A18" s="38">
        <v>1</v>
      </c>
      <c r="B18" s="39" t="s">
        <v>225</v>
      </c>
      <c r="C18" s="39" t="s">
        <v>19</v>
      </c>
      <c r="D18" s="20">
        <v>163594.6</v>
      </c>
    </row>
    <row r="19" spans="1:4" ht="86.25" customHeight="1" x14ac:dyDescent="0.25">
      <c r="A19" s="38">
        <v>2</v>
      </c>
      <c r="B19" s="39" t="s">
        <v>31</v>
      </c>
      <c r="C19" s="39" t="s">
        <v>99</v>
      </c>
      <c r="D19" s="20">
        <v>92436.160000000003</v>
      </c>
    </row>
    <row r="20" spans="1:4" ht="75" customHeight="1" x14ac:dyDescent="0.25">
      <c r="A20" s="38">
        <v>3</v>
      </c>
      <c r="B20" s="39" t="s">
        <v>226</v>
      </c>
      <c r="C20" s="39" t="s">
        <v>101</v>
      </c>
      <c r="D20" s="20">
        <v>71522.679999999993</v>
      </c>
    </row>
    <row r="21" spans="1:4" s="37" customFormat="1" ht="99.75" customHeight="1" x14ac:dyDescent="0.25">
      <c r="A21" s="50">
        <v>4</v>
      </c>
      <c r="B21" s="40" t="s">
        <v>227</v>
      </c>
      <c r="C21" s="40" t="s">
        <v>69</v>
      </c>
      <c r="D21" s="19">
        <v>86543.02</v>
      </c>
    </row>
    <row r="22" spans="1:4" ht="77.25" customHeight="1" x14ac:dyDescent="0.25">
      <c r="A22" s="38">
        <v>5</v>
      </c>
      <c r="B22" s="39" t="s">
        <v>33</v>
      </c>
      <c r="C22" s="39" t="s">
        <v>228</v>
      </c>
      <c r="D22" s="20">
        <v>87585.63</v>
      </c>
    </row>
    <row r="23" spans="1:4" ht="66.75" customHeight="1" x14ac:dyDescent="0.25">
      <c r="A23" s="38">
        <v>6</v>
      </c>
      <c r="B23" s="39" t="s">
        <v>32</v>
      </c>
      <c r="C23" s="39" t="s">
        <v>73</v>
      </c>
      <c r="D23" s="20">
        <v>96103.28</v>
      </c>
    </row>
    <row r="24" spans="1:4" ht="51" customHeight="1" x14ac:dyDescent="0.25">
      <c r="A24" s="77" t="s">
        <v>20</v>
      </c>
      <c r="B24" s="77"/>
      <c r="D24" s="1" t="s">
        <v>34</v>
      </c>
    </row>
  </sheetData>
  <mergeCells count="7">
    <mergeCell ref="A24:B24"/>
    <mergeCell ref="A9:D9"/>
    <mergeCell ref="A10:D10"/>
    <mergeCell ref="A11:D11"/>
    <mergeCell ref="A12:D12"/>
    <mergeCell ref="A13:D13"/>
    <mergeCell ref="A14:D14"/>
  </mergeCells>
  <pageMargins left="1.1499999999999999" right="0.7" top="0.32" bottom="0.75" header="0.3" footer="0.3"/>
  <pageSetup paperSize="9" scale="9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view="pageBreakPreview" topLeftCell="A5" zoomScale="70" zoomScaleNormal="80" zoomScaleSheetLayoutView="70" workbookViewId="0">
      <selection activeCell="J24" sqref="J24"/>
    </sheetView>
  </sheetViews>
  <sheetFormatPr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22.140625" style="3" customWidth="1"/>
    <col min="5" max="16384" width="9.140625" style="3"/>
  </cols>
  <sheetData>
    <row r="1" spans="1:4" x14ac:dyDescent="0.25">
      <c r="D1" s="4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57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5" spans="1:4" ht="10.5" customHeight="1" x14ac:dyDescent="0.25"/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5" x14ac:dyDescent="0.25">
      <c r="A17" s="38">
        <v>1</v>
      </c>
      <c r="B17" s="38">
        <v>2</v>
      </c>
      <c r="C17" s="38">
        <v>3</v>
      </c>
      <c r="D17" s="38">
        <v>4</v>
      </c>
    </row>
    <row r="18" spans="1:5" ht="114" customHeight="1" x14ac:dyDescent="0.25">
      <c r="A18" s="38">
        <v>1</v>
      </c>
      <c r="B18" s="39" t="s">
        <v>58</v>
      </c>
      <c r="C18" s="39" t="s">
        <v>19</v>
      </c>
      <c r="D18" s="19">
        <v>155382.46</v>
      </c>
    </row>
    <row r="19" spans="1:5" ht="111" customHeight="1" x14ac:dyDescent="0.25">
      <c r="A19" s="38">
        <v>2</v>
      </c>
      <c r="B19" s="39" t="s">
        <v>59</v>
      </c>
      <c r="C19" s="39" t="s">
        <v>15</v>
      </c>
      <c r="D19" s="19">
        <v>98358.62</v>
      </c>
      <c r="E19" s="7"/>
    </row>
    <row r="20" spans="1:5" ht="58.5" customHeight="1" x14ac:dyDescent="0.25">
      <c r="A20" s="38">
        <v>3</v>
      </c>
      <c r="B20" s="39" t="s">
        <v>100</v>
      </c>
      <c r="C20" s="39" t="s">
        <v>16</v>
      </c>
      <c r="D20" s="19">
        <v>100313.66</v>
      </c>
      <c r="E20" s="7"/>
    </row>
    <row r="21" spans="1:5" ht="90" customHeight="1" x14ac:dyDescent="0.25">
      <c r="A21" s="38">
        <v>4</v>
      </c>
      <c r="B21" s="39" t="s">
        <v>60</v>
      </c>
      <c r="C21" s="39" t="s">
        <v>17</v>
      </c>
      <c r="D21" s="19">
        <v>103921.79</v>
      </c>
      <c r="E21" s="7"/>
    </row>
    <row r="22" spans="1:5" ht="84.75" customHeight="1" x14ac:dyDescent="0.25">
      <c r="A22" s="38">
        <v>5</v>
      </c>
      <c r="B22" s="39" t="s">
        <v>222</v>
      </c>
      <c r="C22" s="39" t="s">
        <v>18</v>
      </c>
      <c r="D22" s="19">
        <v>128485.39</v>
      </c>
      <c r="E22" s="7"/>
    </row>
    <row r="23" spans="1:5" ht="66" customHeight="1" x14ac:dyDescent="0.25">
      <c r="A23" s="38">
        <v>6</v>
      </c>
      <c r="B23" s="39" t="s">
        <v>61</v>
      </c>
      <c r="C23" s="39" t="s">
        <v>21</v>
      </c>
      <c r="D23" s="19">
        <v>104764.67</v>
      </c>
      <c r="E23" s="7"/>
    </row>
    <row r="24" spans="1:5" ht="18" hidden="1" customHeight="1" x14ac:dyDescent="0.25">
      <c r="A24" s="8"/>
      <c r="B24" s="8"/>
      <c r="C24" s="8"/>
      <c r="D24" s="9"/>
      <c r="E24" s="7"/>
    </row>
    <row r="25" spans="1:5" ht="40.5" customHeight="1" x14ac:dyDescent="0.25">
      <c r="A25" s="80" t="s">
        <v>20</v>
      </c>
      <c r="B25" s="80"/>
      <c r="C25" s="11" t="s">
        <v>62</v>
      </c>
      <c r="D25" s="12" t="s">
        <v>63</v>
      </c>
    </row>
  </sheetData>
  <mergeCells count="7">
    <mergeCell ref="A25:B25"/>
    <mergeCell ref="A9:D9"/>
    <mergeCell ref="A10:D10"/>
    <mergeCell ref="A11:D11"/>
    <mergeCell ref="A12:D12"/>
    <mergeCell ref="A13:D13"/>
    <mergeCell ref="A14:D14"/>
  </mergeCells>
  <pageMargins left="1.1499999999999999" right="0.7" top="0.24" bottom="0.19" header="0.18" footer="0.3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view="pageBreakPreview" zoomScale="80" zoomScaleNormal="80" zoomScaleSheetLayoutView="80" workbookViewId="0">
      <selection activeCell="J24" sqref="J24"/>
    </sheetView>
  </sheetViews>
  <sheetFormatPr defaultColWidth="9.140625" defaultRowHeight="15" x14ac:dyDescent="0.25"/>
  <cols>
    <col min="1" max="1" width="9.140625" style="3"/>
    <col min="2" max="2" width="18.42578125" style="3" customWidth="1"/>
    <col min="3" max="3" width="23.42578125" style="3" customWidth="1"/>
    <col min="4" max="4" width="18.42578125" style="3" customWidth="1"/>
    <col min="5" max="16384" width="9.140625" style="3"/>
  </cols>
  <sheetData>
    <row r="1" spans="1:4" x14ac:dyDescent="0.25">
      <c r="D1" s="1" t="s">
        <v>0</v>
      </c>
    </row>
    <row r="2" spans="1:4" x14ac:dyDescent="0.25">
      <c r="D2" s="4" t="s">
        <v>1</v>
      </c>
    </row>
    <row r="3" spans="1:4" x14ac:dyDescent="0.25">
      <c r="D3" s="4" t="s">
        <v>2</v>
      </c>
    </row>
    <row r="4" spans="1:4" x14ac:dyDescent="0.25">
      <c r="D4" s="4" t="s">
        <v>3</v>
      </c>
    </row>
    <row r="5" spans="1:4" x14ac:dyDescent="0.25">
      <c r="D5" s="4" t="s">
        <v>4</v>
      </c>
    </row>
    <row r="6" spans="1:4" x14ac:dyDescent="0.25">
      <c r="D6" s="4" t="s">
        <v>5</v>
      </c>
    </row>
    <row r="7" spans="1:4" x14ac:dyDescent="0.25">
      <c r="D7" s="4" t="s">
        <v>6</v>
      </c>
    </row>
    <row r="9" spans="1:4" x14ac:dyDescent="0.25">
      <c r="A9" s="78" t="s">
        <v>7</v>
      </c>
      <c r="B9" s="78"/>
      <c r="C9" s="78"/>
      <c r="D9" s="78"/>
    </row>
    <row r="10" spans="1:4" x14ac:dyDescent="0.25">
      <c r="A10" s="78" t="s">
        <v>8</v>
      </c>
      <c r="B10" s="78"/>
      <c r="C10" s="78"/>
      <c r="D10" s="78"/>
    </row>
    <row r="11" spans="1:4" x14ac:dyDescent="0.25">
      <c r="A11" s="78" t="s">
        <v>9</v>
      </c>
      <c r="B11" s="78"/>
      <c r="C11" s="78"/>
      <c r="D11" s="78"/>
    </row>
    <row r="12" spans="1:4" x14ac:dyDescent="0.25">
      <c r="A12" s="79" t="s">
        <v>64</v>
      </c>
      <c r="B12" s="79"/>
      <c r="C12" s="79"/>
      <c r="D12" s="79"/>
    </row>
    <row r="13" spans="1:4" x14ac:dyDescent="0.25">
      <c r="A13" s="78" t="s">
        <v>10</v>
      </c>
      <c r="B13" s="78"/>
      <c r="C13" s="78"/>
      <c r="D13" s="78"/>
    </row>
    <row r="14" spans="1:4" x14ac:dyDescent="0.25">
      <c r="A14" s="78" t="s">
        <v>221</v>
      </c>
      <c r="B14" s="78"/>
      <c r="C14" s="78"/>
      <c r="D14" s="78"/>
    </row>
    <row r="16" spans="1:4" ht="60" x14ac:dyDescent="0.25">
      <c r="A16" s="38" t="s">
        <v>11</v>
      </c>
      <c r="B16" s="38" t="s">
        <v>12</v>
      </c>
      <c r="C16" s="38" t="s">
        <v>13</v>
      </c>
      <c r="D16" s="38" t="s">
        <v>14</v>
      </c>
    </row>
    <row r="17" spans="1:4" x14ac:dyDescent="0.25">
      <c r="A17" s="38">
        <v>1</v>
      </c>
      <c r="B17" s="38">
        <v>2</v>
      </c>
      <c r="C17" s="38">
        <v>3</v>
      </c>
      <c r="D17" s="38">
        <v>4</v>
      </c>
    </row>
    <row r="18" spans="1:4" ht="45" x14ac:dyDescent="0.25">
      <c r="A18" s="38">
        <v>1</v>
      </c>
      <c r="B18" s="39" t="s">
        <v>65</v>
      </c>
      <c r="C18" s="39" t="s">
        <v>19</v>
      </c>
      <c r="D18" s="19">
        <v>122811</v>
      </c>
    </row>
    <row r="19" spans="1:4" ht="70.150000000000006" customHeight="1" x14ac:dyDescent="0.25">
      <c r="A19" s="38">
        <v>2</v>
      </c>
      <c r="B19" s="39" t="s">
        <v>66</v>
      </c>
      <c r="C19" s="39" t="s">
        <v>67</v>
      </c>
      <c r="D19" s="19">
        <v>98038</v>
      </c>
    </row>
    <row r="20" spans="1:4" ht="45" x14ac:dyDescent="0.25">
      <c r="A20" s="38">
        <v>3</v>
      </c>
      <c r="B20" s="39" t="s">
        <v>68</v>
      </c>
      <c r="C20" s="39" t="s">
        <v>69</v>
      </c>
      <c r="D20" s="19">
        <v>90774</v>
      </c>
    </row>
    <row r="21" spans="1:4" ht="45" x14ac:dyDescent="0.25">
      <c r="A21" s="38">
        <v>4</v>
      </c>
      <c r="B21" s="39" t="s">
        <v>70</v>
      </c>
      <c r="C21" s="39" t="s">
        <v>71</v>
      </c>
      <c r="D21" s="19">
        <v>90404</v>
      </c>
    </row>
    <row r="22" spans="1:4" ht="30" x14ac:dyDescent="0.25">
      <c r="A22" s="38">
        <v>5</v>
      </c>
      <c r="B22" s="39" t="s">
        <v>72</v>
      </c>
      <c r="C22" s="39" t="s">
        <v>73</v>
      </c>
      <c r="D22" s="19">
        <v>98495</v>
      </c>
    </row>
    <row r="23" spans="1:4" x14ac:dyDescent="0.25">
      <c r="A23" s="3" t="s">
        <v>19</v>
      </c>
      <c r="C23" s="61"/>
      <c r="D23" s="61" t="s">
        <v>229</v>
      </c>
    </row>
  </sheetData>
  <mergeCells count="6">
    <mergeCell ref="A14:D14"/>
    <mergeCell ref="A9:D9"/>
    <mergeCell ref="A10:D10"/>
    <mergeCell ref="A11:D11"/>
    <mergeCell ref="A12:D12"/>
    <mergeCell ref="A13:D13"/>
  </mergeCells>
  <pageMargins left="1.1499999999999999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view="pageBreakPreview" topLeftCell="A7" zoomScale="70" zoomScaleNormal="80" zoomScaleSheetLayoutView="70" workbookViewId="0">
      <selection activeCell="J24" sqref="J24"/>
    </sheetView>
  </sheetViews>
  <sheetFormatPr defaultRowHeight="18.75" x14ac:dyDescent="0.3"/>
  <cols>
    <col min="1" max="1" width="9.140625" style="13"/>
    <col min="2" max="2" width="24.85546875" style="13" customWidth="1"/>
    <col min="3" max="3" width="30.7109375" style="13" customWidth="1"/>
    <col min="4" max="4" width="19.85546875" style="13" customWidth="1"/>
    <col min="5" max="16384" width="9.140625" style="3"/>
  </cols>
  <sheetData>
    <row r="1" spans="1:4" x14ac:dyDescent="0.3">
      <c r="D1" s="14" t="s">
        <v>0</v>
      </c>
    </row>
    <row r="2" spans="1:4" x14ac:dyDescent="0.3">
      <c r="D2" s="15" t="s">
        <v>1</v>
      </c>
    </row>
    <row r="3" spans="1:4" x14ac:dyDescent="0.3">
      <c r="D3" s="15" t="s">
        <v>2</v>
      </c>
    </row>
    <row r="4" spans="1:4" x14ac:dyDescent="0.3">
      <c r="D4" s="15" t="s">
        <v>3</v>
      </c>
    </row>
    <row r="5" spans="1:4" x14ac:dyDescent="0.3">
      <c r="D5" s="15" t="s">
        <v>4</v>
      </c>
    </row>
    <row r="6" spans="1:4" x14ac:dyDescent="0.3">
      <c r="D6" s="15" t="s">
        <v>5</v>
      </c>
    </row>
    <row r="7" spans="1:4" x14ac:dyDescent="0.3">
      <c r="D7" s="15" t="s">
        <v>6</v>
      </c>
    </row>
    <row r="9" spans="1:4" x14ac:dyDescent="0.25">
      <c r="A9" s="81" t="s">
        <v>7</v>
      </c>
      <c r="B9" s="81"/>
      <c r="C9" s="81"/>
      <c r="D9" s="81"/>
    </row>
    <row r="10" spans="1:4" x14ac:dyDescent="0.25">
      <c r="A10" s="81" t="s">
        <v>8</v>
      </c>
      <c r="B10" s="81"/>
      <c r="C10" s="81"/>
      <c r="D10" s="81"/>
    </row>
    <row r="11" spans="1:4" x14ac:dyDescent="0.25">
      <c r="A11" s="81" t="s">
        <v>9</v>
      </c>
      <c r="B11" s="81"/>
      <c r="C11" s="81"/>
      <c r="D11" s="81"/>
    </row>
    <row r="12" spans="1:4" x14ac:dyDescent="0.25">
      <c r="A12" s="82" t="s">
        <v>74</v>
      </c>
      <c r="B12" s="82"/>
      <c r="C12" s="82"/>
      <c r="D12" s="82"/>
    </row>
    <row r="13" spans="1:4" x14ac:dyDescent="0.25">
      <c r="A13" s="81" t="s">
        <v>10</v>
      </c>
      <c r="B13" s="81"/>
      <c r="C13" s="81"/>
      <c r="D13" s="81"/>
    </row>
    <row r="14" spans="1:4" x14ac:dyDescent="0.25">
      <c r="A14" s="81" t="s">
        <v>221</v>
      </c>
      <c r="B14" s="81"/>
      <c r="C14" s="81"/>
      <c r="D14" s="81"/>
    </row>
    <row r="16" spans="1:4" ht="75" x14ac:dyDescent="0.25">
      <c r="A16" s="17" t="s">
        <v>11</v>
      </c>
      <c r="B16" s="17" t="s">
        <v>12</v>
      </c>
      <c r="C16" s="17" t="s">
        <v>13</v>
      </c>
      <c r="D16" s="17" t="s">
        <v>14</v>
      </c>
    </row>
    <row r="17" spans="1:4" x14ac:dyDescent="0.25">
      <c r="A17" s="17">
        <v>1</v>
      </c>
      <c r="B17" s="17">
        <v>2</v>
      </c>
      <c r="C17" s="62">
        <v>3</v>
      </c>
      <c r="D17" s="62">
        <v>4</v>
      </c>
    </row>
    <row r="18" spans="1:4" ht="57" customHeight="1" x14ac:dyDescent="0.25">
      <c r="A18" s="17">
        <v>1</v>
      </c>
      <c r="B18" s="18" t="s">
        <v>75</v>
      </c>
      <c r="C18" s="18" t="s">
        <v>19</v>
      </c>
      <c r="D18" s="20">
        <v>146168.32000000001</v>
      </c>
    </row>
    <row r="19" spans="1:4" ht="66" customHeight="1" x14ac:dyDescent="0.25">
      <c r="A19" s="17">
        <v>2</v>
      </c>
      <c r="B19" s="18" t="s">
        <v>76</v>
      </c>
      <c r="C19" s="18" t="s">
        <v>230</v>
      </c>
      <c r="D19" s="20">
        <v>99032.61</v>
      </c>
    </row>
    <row r="20" spans="1:4" ht="72" customHeight="1" x14ac:dyDescent="0.25">
      <c r="A20" s="17">
        <v>3</v>
      </c>
      <c r="B20" s="18" t="s">
        <v>77</v>
      </c>
      <c r="C20" s="18" t="s">
        <v>15</v>
      </c>
      <c r="D20" s="20">
        <v>128616.7</v>
      </c>
    </row>
    <row r="21" spans="1:4" ht="60" customHeight="1" x14ac:dyDescent="0.25">
      <c r="A21" s="17">
        <v>4</v>
      </c>
      <c r="B21" s="18" t="s">
        <v>78</v>
      </c>
      <c r="C21" s="18" t="s">
        <v>16</v>
      </c>
      <c r="D21" s="20">
        <v>83703.8</v>
      </c>
    </row>
    <row r="22" spans="1:4" ht="65.25" customHeight="1" x14ac:dyDescent="0.25">
      <c r="A22" s="17">
        <v>5</v>
      </c>
      <c r="B22" s="18" t="s">
        <v>79</v>
      </c>
      <c r="C22" s="18" t="s">
        <v>17</v>
      </c>
      <c r="D22" s="65">
        <v>103555.8</v>
      </c>
    </row>
    <row r="23" spans="1:4" ht="65.25" customHeight="1" x14ac:dyDescent="0.25">
      <c r="A23" s="17">
        <v>6</v>
      </c>
      <c r="B23" s="18" t="s">
        <v>80</v>
      </c>
      <c r="C23" s="18" t="s">
        <v>18</v>
      </c>
      <c r="D23" s="20">
        <v>94586.45</v>
      </c>
    </row>
    <row r="24" spans="1:4" ht="64.5" customHeight="1" x14ac:dyDescent="0.25">
      <c r="A24" s="17">
        <v>7</v>
      </c>
      <c r="B24" s="18" t="s">
        <v>81</v>
      </c>
      <c r="C24" s="18" t="s">
        <v>21</v>
      </c>
      <c r="D24" s="20">
        <v>117051.03</v>
      </c>
    </row>
    <row r="25" spans="1:4" s="16" customFormat="1" ht="23.25" customHeight="1" x14ac:dyDescent="0.3">
      <c r="A25" s="66" t="s">
        <v>20</v>
      </c>
      <c r="B25" s="21"/>
      <c r="C25" s="63"/>
      <c r="D25" s="64" t="s">
        <v>82</v>
      </c>
    </row>
  </sheetData>
  <mergeCells count="6">
    <mergeCell ref="A14:D14"/>
    <mergeCell ref="A9:D9"/>
    <mergeCell ref="A10:D10"/>
    <mergeCell ref="A11:D11"/>
    <mergeCell ref="A12:D12"/>
    <mergeCell ref="A13:D13"/>
  </mergeCells>
  <pageMargins left="1.1499999999999999" right="0.7" top="0.75" bottom="0.75" header="0.3" footer="0.3"/>
  <pageSetup paperSize="9" scale="89" orientation="portrait" r:id="rId1"/>
  <rowBreaks count="1" manualBreakCount="1">
    <brk id="2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26</vt:i4>
      </vt:variant>
    </vt:vector>
  </HeadingPairs>
  <TitlesOfParts>
    <vt:vector size="52" baseType="lpstr">
      <vt:lpstr>хдст</vt:lpstr>
      <vt:lpstr>хквтп</vt:lpstr>
      <vt:lpstr>хтгипп</vt:lpstr>
      <vt:lpstr>хттт</vt:lpstr>
      <vt:lpstr>кга хтк</vt:lpstr>
      <vt:lpstr>хпэт</vt:lpstr>
      <vt:lpstr>хамк</vt:lpstr>
      <vt:lpstr>хтэт</vt:lpstr>
      <vt:lpstr>хпк</vt:lpstr>
      <vt:lpstr>кгб хтк</vt:lpstr>
      <vt:lpstr>хттб</vt:lpstr>
      <vt:lpstr>хкотсо</vt:lpstr>
      <vt:lpstr>хк иро</vt:lpstr>
      <vt:lpstr>гаск</vt:lpstr>
      <vt:lpstr>клпт</vt:lpstr>
      <vt:lpstr>кктис</vt:lpstr>
      <vt:lpstr>ксмт</vt:lpstr>
      <vt:lpstr>кск</vt:lpstr>
      <vt:lpstr>апт</vt:lpstr>
      <vt:lpstr>вмк цопп</vt:lpstr>
      <vt:lpstr>влхт</vt:lpstr>
      <vt:lpstr>нпгт</vt:lpstr>
      <vt:lpstr>сгптт</vt:lpstr>
      <vt:lpstr>спт</vt:lpstr>
      <vt:lpstr>хат</vt:lpstr>
      <vt:lpstr>чгтт</vt:lpstr>
      <vt:lpstr>апт!Область_печати</vt:lpstr>
      <vt:lpstr>влхт!Область_печати</vt:lpstr>
      <vt:lpstr>'вмк цопп'!Область_печати</vt:lpstr>
      <vt:lpstr>гаск!Область_печати</vt:lpstr>
      <vt:lpstr>'кга хтк'!Область_печати</vt:lpstr>
      <vt:lpstr>'кгб хтк'!Область_печати</vt:lpstr>
      <vt:lpstr>кктис!Область_печати</vt:lpstr>
      <vt:lpstr>клпт!Область_печати</vt:lpstr>
      <vt:lpstr>кск!Область_печати</vt:lpstr>
      <vt:lpstr>ксмт!Область_печати</vt:lpstr>
      <vt:lpstr>нпгт!Область_печати</vt:lpstr>
      <vt:lpstr>сгптт!Область_печати</vt:lpstr>
      <vt:lpstr>спт!Область_печати</vt:lpstr>
      <vt:lpstr>хамк!Область_печати</vt:lpstr>
      <vt:lpstr>хат!Область_печати</vt:lpstr>
      <vt:lpstr>хдст!Область_печати</vt:lpstr>
      <vt:lpstr>'хк иро'!Область_печати</vt:lpstr>
      <vt:lpstr>хквтп!Область_печати</vt:lpstr>
      <vt:lpstr>хкотсо!Область_печати</vt:lpstr>
      <vt:lpstr>хпк!Область_печати</vt:lpstr>
      <vt:lpstr>хпэт!Область_печати</vt:lpstr>
      <vt:lpstr>хтгипп!Область_печати</vt:lpstr>
      <vt:lpstr>хттб!Область_печати</vt:lpstr>
      <vt:lpstr>хттт!Область_печати</vt:lpstr>
      <vt:lpstr>хтэт!Область_печати</vt:lpstr>
      <vt:lpstr>чгтт!Область_печати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2023-04-17T01:11:12Z</dcterms:modified>
</cp:coreProperties>
</file>