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Управление ПФР обеспечения\3. Отдел зарплаты\_Указ 597\Анализ ЗП руководителей\2. Средняя зарплата для размещения\2023 за 2022 год\"/>
    </mc:Choice>
  </mc:AlternateContent>
  <bookViews>
    <workbookView xWindow="-15" yWindow="-15" windowWidth="12120" windowHeight="10155"/>
  </bookViews>
  <sheets>
    <sheet name="Лист1" sheetId="1" r:id="rId1"/>
  </sheets>
  <definedNames>
    <definedName name="_xlnm._FilterDatabase" localSheetId="0" hidden="1">Лист1!$A$2:$F$471</definedName>
    <definedName name="_xlnm.Print_Titles" localSheetId="0">Лист1!$2:$2</definedName>
    <definedName name="_xlnm.Print_Area" localSheetId="0">Лист1!$A$1:$F$473</definedName>
  </definedNames>
  <calcPr calcId="152511"/>
</workbook>
</file>

<file path=xl/calcChain.xml><?xml version="1.0" encoding="utf-8"?>
<calcChain xmlns="http://schemas.openxmlformats.org/spreadsheetml/2006/main">
  <c r="E441" i="1" l="1"/>
  <c r="E440" i="1"/>
  <c r="E439" i="1"/>
  <c r="E438" i="1"/>
  <c r="E437" i="1"/>
  <c r="E436" i="1"/>
  <c r="E435" i="1"/>
  <c r="E434" i="1"/>
  <c r="E379" i="1" l="1"/>
  <c r="E378" i="1"/>
  <c r="E377" i="1"/>
  <c r="E376" i="1"/>
  <c r="E375" i="1"/>
  <c r="E92" i="1" l="1"/>
  <c r="E91" i="1"/>
  <c r="E26" i="1"/>
  <c r="E25" i="1"/>
</calcChain>
</file>

<file path=xl/sharedStrings.xml><?xml version="1.0" encoding="utf-8"?>
<sst xmlns="http://schemas.openxmlformats.org/spreadsheetml/2006/main" count="1120" uniqueCount="707">
  <si>
    <t>КГАУЗ "Амурская стоматологическая поликлиника" министерства здравоохранения Хабаровского края</t>
  </si>
  <si>
    <t>КГБУЗ "Аяно-Майская центральная районная больница" министерства здравоохранения Хабаровского края</t>
  </si>
  <si>
    <t>КГБУЗ "Бикинская центральная районная больница" министерства здравоохранения Хабаровского края</t>
  </si>
  <si>
    <t>КГБУЗ "Ванинская центральная районная больница" министерства здравоохранения Хабаровского края</t>
  </si>
  <si>
    <t>КГБУЗ "Верхнебуреинская центральная районная больница" министерства здравоохранения Хабаровского края</t>
  </si>
  <si>
    <t>КГБУЗ "Вяземская  районная больница" министерства здравоохранения Хабаровского края</t>
  </si>
  <si>
    <t>КГАУЗ "Стоматологическая поликлиника № 3" министерства здравоохранения Хабаровского края</t>
  </si>
  <si>
    <t>КГБУЗ "Городская больница № 3" министерства здравоохранения Хабаровского края</t>
  </si>
  <si>
    <t>КГБУЗ "Городская больница № 7" министерства здравоохранения Хабаровского края</t>
  </si>
  <si>
    <t>КГБУЗ "Городская поликлиника № 9" министерства здравоохранения Хабаровского края</t>
  </si>
  <si>
    <t>КГБУЗ "Детская городская больница" министерства здравоохранения Хабаровского края</t>
  </si>
  <si>
    <t>КГБУЗ "Детская стоматологическая поликлиника № 1" министерства здравоохранения Хабаровского края</t>
  </si>
  <si>
    <t>КГБУЗ "Комсомольский-на-Амуре специализированный дом ребенка" министерства здравоохранения Хабаровского края</t>
  </si>
  <si>
    <t>КГБУЗ "Наркологический диспансер г.Комсомольска-на-Амуре" министерства здравоохранения Хабаровского края</t>
  </si>
  <si>
    <t>КГБУЗ "Онкологический диспансер" министерства здравоохранения Хабаровского края (г. Комсомольск-на-Амуре)</t>
  </si>
  <si>
    <t>КГБУЗ "Комсомольский-на-Амуре межрайонный противотуберкулезный диспансер" министерства здравоохранения Хабаровского края</t>
  </si>
  <si>
    <t>КГБУЗ "Психиатрическая больница г. Комсомольска-на-Амуре" министерства здравоохранения Хабаровского края</t>
  </si>
  <si>
    <t>КГБУЗ "Родильный дом № 3" министерства здравоохранения Хабаровского края</t>
  </si>
  <si>
    <t>КГБУЗ "Станция скорой медицинской помощи  г. Комсомольска-на-Амуре" министерства здравоохранения Хабаровского края</t>
  </si>
  <si>
    <t>КГБУЗ "Стоматологическая поликлиника № 1" министерства здравоохранения Хабаровского края</t>
  </si>
  <si>
    <t>КГБУЗ "Стоматологическая поликлиника № 2" министерства здравоохранения Хабаровского края</t>
  </si>
  <si>
    <t>КГБУЗ "Территориальный консультативно-диагностический центр"  министерства здравоохранения Хабаровского края</t>
  </si>
  <si>
    <t>КГБУЗ "Районная больница района имени Лазо" министерства здравоохранения Хабаровского края</t>
  </si>
  <si>
    <t>КГБУЗ "Троицкая центральная районная больница" министерства здравоохранения Хабаровского края</t>
  </si>
  <si>
    <t>КГБУЗ "Николаевская психоневрологическая больница" министерства здравоохранения Хабаровского края</t>
  </si>
  <si>
    <t>КГБУЗ "Николаевская-на-Амуре центральная районная больница" министерства здравоохранения Хабаровского края</t>
  </si>
  <si>
    <t>КГБУЗ "Николаевский противотуберкулезный  диспансер" министерства здравоохранения Хабаровского края</t>
  </si>
  <si>
    <t>КГБУЗ "Охотская центральная районная больница" министерства здравоохранения Хабаровского края</t>
  </si>
  <si>
    <t>КГБУЗ "Советско-Гаванская районная больница" министерства здравоохранения Хабаровского края</t>
  </si>
  <si>
    <t>КГБУЗ "Советско-Гаванский психоневрологический диспансер"министерства здравоохранения Хабаровского края</t>
  </si>
  <si>
    <t>КГБУЗ "Солнечная  районная больница" министерства здравоохранения Хабаровского края</t>
  </si>
  <si>
    <t xml:space="preserve">КГБУЗ "Санаторий "Анненские воды" министерства здравоохранения Хабаровского края </t>
  </si>
  <si>
    <t>КГБУЗ "Ульчский противотуберкулезный диспансер" министерства здравоохранения Хабаровского края</t>
  </si>
  <si>
    <t>КГБУЗ "Бюро судебно-медицинской экспертизы" министерства здравоохранения Хабаровского края</t>
  </si>
  <si>
    <t>КГБУЗ "Городская клиническая поликлиника № 3" министерства здравоохранения Хабаровского края</t>
  </si>
  <si>
    <t>КГБУЗ "Городская поликлиника № 11" министерства здравоохранения Хабаровского края</t>
  </si>
  <si>
    <t>КГБУЗ "Городская поликлиника № 15" министерства здравоохранения Хабаровского края</t>
  </si>
  <si>
    <t>КГБУЗ "Городская поликлиника № 16" министерства здравоохранения Хабаровского края</t>
  </si>
  <si>
    <t>КГБУЗ "Городская поликлиника № 5" министерства здравоохранения Хабаровского края</t>
  </si>
  <si>
    <t>КГБУЗ "Городская поликлиника № 7" министерства здравоохранения Хабаровского края</t>
  </si>
  <si>
    <t>КГБУЗ "Городская поликлиника № 8" министерства здравоохранения Хабаровского края</t>
  </si>
  <si>
    <t>КГБУЗ "Детская городская клиническая больница № 9" министерства здравоохранения Хабаровского края</t>
  </si>
  <si>
    <t>КГБУЗ "Детская городская клиническая больница" имени В.М. Истомина министерства здравоохранения Хабаровского края</t>
  </si>
  <si>
    <t>КГБУЗ "Детская городская клиническая поликлиника № 3" министерства здравоохранения Хабаровского края</t>
  </si>
  <si>
    <t>КГБУЗ "Детская городская поликлиника № 1" министерства здравоохранения Хабаровского края</t>
  </si>
  <si>
    <t>КГБУЗ "Детская городская поликлиника № 17" министерства здравоохранения Хабаровского края</t>
  </si>
  <si>
    <t>КГБУЗ "Детская городская поликлиника № 24" министерства здравоохранения Хабаровского края</t>
  </si>
  <si>
    <t>КГБУЗ "Детская краевая клиническая больница" имени А.К.Пиотровича министерства здравоохранения Хабаровского края</t>
  </si>
  <si>
    <t>КГБУЗ "Детская стоматологическая поликлиника № 22" министерства здравоохранения Хабаровского края</t>
  </si>
  <si>
    <t>КГБУЗ "Детский клинический центр медицинской реабилитации "Амурский" министерства здравоохранения Хабаровского края</t>
  </si>
  <si>
    <t>КГБУЗ "Клинико-диагностический центр" министерства здравоохранения Хабаровского края</t>
  </si>
  <si>
    <t>КГБУЗ "Клинический Центр восстановительной медицины и реабилитации" министерства здравоохранения Хабаровского края</t>
  </si>
  <si>
    <t>КГБУЗ "Консультативно-диагностический центр" министерства здравоохранения Хабаровского края "Вивея"</t>
  </si>
  <si>
    <t>КГАУЗ "Краевая дезинфекционная станция" министерства здравоохранения Хабаровского края</t>
  </si>
  <si>
    <t>КГБУЗ "Краевая клиническая больница № 1" имени профессора С.И.Сергеева министерства здравоохранения Хабаровского края</t>
  </si>
  <si>
    <t>КГБУЗ "Краевая клиническая психиатрическая больница" министерства здравоохранения Хабаровского края</t>
  </si>
  <si>
    <t>КГБУЗ "Краевая станция переливания крови" министерства здравоохранения Хабаровского края</t>
  </si>
  <si>
    <t>КГБУЗ "Краевой клинический центр онкологии" министерства здравоохранения Хабаровского края</t>
  </si>
  <si>
    <t>КГБУЗ "Краевой кожно-венерологический диспансер" министерства здравоохранения Хабаровского края</t>
  </si>
  <si>
    <t>КГБУЗ "Медицинский информационно-аналитический центр" министерства здравоохранения Хабаровского края</t>
  </si>
  <si>
    <t>КГБУЗ "Медицинский центр мобиллизационных резервов "Резерв" министерства здравоохранения Хабаровского края</t>
  </si>
  <si>
    <t>КГБУЗ "Туберкулезная больница" министерства здравоохранения Хабаровского края</t>
  </si>
  <si>
    <t>КГБУЗ "Родильный дом № 1" министерства здравоохранения Хабаровского края</t>
  </si>
  <si>
    <t>КГБУЗ "Родильный дом № 2" министерства здравоохранения Хабаровского края</t>
  </si>
  <si>
    <t>КГБУЗ "Родильный дом № 4" министерства здравоохранения Хабаровского края</t>
  </si>
  <si>
    <t>КГБУЗ "Станция скорой медицинской помощи г. Хабаровска" министерства здравоохранения Хабаровского края</t>
  </si>
  <si>
    <t>КГБУЗ "Стоматологическая поликлиника № 18" министерства здравоохранения Хабаровского края</t>
  </si>
  <si>
    <t>КГБУЗ "Стоматологическая поликлиника № 19" министерства здравоохранения Хабаровского края</t>
  </si>
  <si>
    <t>КГБУЗ "Стоматологическая поликлиника № 25 "ДЕН-ТАЛ-ИЗ" министерства здравоохранения Хабаровского края</t>
  </si>
  <si>
    <t>КГБУЗ "Стоматологическая поликлиника "Регион" министерства здравоохранения Хабаровского края</t>
  </si>
  <si>
    <t>КГБУЗ "Хабаровский специализированный дом ребенка" министерства здравоохранения Хабаровского края</t>
  </si>
  <si>
    <t>КГБУЗ "Хабаровский территориальный центр медицины катастроф" министерства здравоохранения Хабаровского края</t>
  </si>
  <si>
    <t>КГБУЗ "Центр по профилактике и борьбе со СПИД и инфекционными заболеваниями" министерства здравоохранения Хабаровского края</t>
  </si>
  <si>
    <t>КГБУЗ "Князе-Волконская районная больница" министерства здравоохранения Хабаровского края</t>
  </si>
  <si>
    <t>КГБУЗ "Хабаровская районная больница" министерства здравоохранения Хабаровского края</t>
  </si>
  <si>
    <t>Наименование учреждения</t>
  </si>
  <si>
    <t xml:space="preserve">Должность </t>
  </si>
  <si>
    <t>Среднемесячная заработная плата (рублей)</t>
  </si>
  <si>
    <t>№ п/п</t>
  </si>
  <si>
    <t>Масько Екатерина Аркадьевна</t>
  </si>
  <si>
    <t>Главный врач</t>
  </si>
  <si>
    <t>Чичирко Елена Юрьевна</t>
  </si>
  <si>
    <t>Главный бухгалтер</t>
  </si>
  <si>
    <t>Жуков Андрей Владимирович</t>
  </si>
  <si>
    <t>Бражников Денис Александрович</t>
  </si>
  <si>
    <t>Возный Василий Александрович</t>
  </si>
  <si>
    <t>Заместитель главного врача по амбулаторно-поликлинической работе</t>
  </si>
  <si>
    <t>Заместитель главного врача по экономическим вопросам</t>
  </si>
  <si>
    <t>Заместитель начальника по экономическим вопросам</t>
  </si>
  <si>
    <t>Фекличева Ирина Георгиевна</t>
  </si>
  <si>
    <t>Бондаренко Елизавета Николаевна</t>
  </si>
  <si>
    <t>Заместитель главного врача по поликлинической работе</t>
  </si>
  <si>
    <t>Заместитель главного врача по лечебной работе</t>
  </si>
  <si>
    <t>Заместитель главного врача по административно-хозяйственной части</t>
  </si>
  <si>
    <t>Заместитель главного врача по кадрам</t>
  </si>
  <si>
    <t>Заместитель главного врача по клинико-экспертной работе</t>
  </si>
  <si>
    <t>Воронина Наталия Анатольевна</t>
  </si>
  <si>
    <t>Заместитель главного врача по медицинской части</t>
  </si>
  <si>
    <t>Руденко Татьяна Васильевна</t>
  </si>
  <si>
    <t>Емельянова Елена Васильевна</t>
  </si>
  <si>
    <t>Синельникова Татьяна Александровна</t>
  </si>
  <si>
    <t>Горошко Альбина Михайловна</t>
  </si>
  <si>
    <t>Цветкова Ольга Павловна</t>
  </si>
  <si>
    <t>Серкова Светлана Алексеевна</t>
  </si>
  <si>
    <t>Уварова Наталья Владиславовна</t>
  </si>
  <si>
    <t>Заместитель главного врача по хозяйственным вопросам</t>
  </si>
  <si>
    <t>Кузнецова Ирина Викторовна</t>
  </si>
  <si>
    <t>Калашников Александр Анатольевич</t>
  </si>
  <si>
    <t>Кирюхина Юлия Дмитриевна</t>
  </si>
  <si>
    <t>Заместитель главного врача по хирургии</t>
  </si>
  <si>
    <t>Заместитель главного врача по амбулаторно-поликлинической помощи</t>
  </si>
  <si>
    <t>Заместитель главного врача по организационно-методической работе</t>
  </si>
  <si>
    <t>Векслер Елена Сергеевна</t>
  </si>
  <si>
    <t>Карась Владимир Сергеевич</t>
  </si>
  <si>
    <t>Минаева Валентина Александровна</t>
  </si>
  <si>
    <t>Толстикова Людмила Анатольевна</t>
  </si>
  <si>
    <t>Заместитель главного врача по лечебной части</t>
  </si>
  <si>
    <t>Сотникова Елена Валентиновна</t>
  </si>
  <si>
    <t>Абакумова Алевтина Владимировна</t>
  </si>
  <si>
    <t>Комарова Галина Яковлевна</t>
  </si>
  <si>
    <t>Кузьменко Ольга Ивановна</t>
  </si>
  <si>
    <t>Лапшина Алена Ивановна</t>
  </si>
  <si>
    <t>Ковальчук Юлия Алексеевна</t>
  </si>
  <si>
    <t>Путилина Ольга Васильевна</t>
  </si>
  <si>
    <t>Карпенко Елена Викторовна</t>
  </si>
  <si>
    <t>Ивченко Инна Олеговна</t>
  </si>
  <si>
    <t>Барилова Екатерина Вячеславовна</t>
  </si>
  <si>
    <t>Пугач Анна Николаевна</t>
  </si>
  <si>
    <t>Галашев Сергей Николаевич</t>
  </si>
  <si>
    <t>Мельниченко Галина Васильевна</t>
  </si>
  <si>
    <t>Долгошеева Виталия Анатольевна</t>
  </si>
  <si>
    <t>Щелкунова Ольга Александровна</t>
  </si>
  <si>
    <t>Смирнова Юлия Сергеевна</t>
  </si>
  <si>
    <t>Андрюшкина Елена Николаевна</t>
  </si>
  <si>
    <t>Макаревич Елена Михайловна</t>
  </si>
  <si>
    <t>Шишкина Елена Васильевна</t>
  </si>
  <si>
    <t>Ершова Наталья Михайловна</t>
  </si>
  <si>
    <t>Шумейко Мария Сергеевна</t>
  </si>
  <si>
    <t>Солопенко Елена Леонидовна</t>
  </si>
  <si>
    <t>Ворощук Александра Александровна</t>
  </si>
  <si>
    <t>Матвиенко Ольга Станиславовна</t>
  </si>
  <si>
    <t>Богомолова Елена Викторовна</t>
  </si>
  <si>
    <t>Мещерякова Елена Васильевна</t>
  </si>
  <si>
    <t>Диденко Светлана Юрьевна</t>
  </si>
  <si>
    <t>Васяева Людмила Евгеньевна</t>
  </si>
  <si>
    <t>Удельнова Елена Григорьевна</t>
  </si>
  <si>
    <t>Смирнов Алексей Валерьевич</t>
  </si>
  <si>
    <t>Власов Виктор Григорьевич</t>
  </si>
  <si>
    <t>Барсигян Евгений Геннадьевич</t>
  </si>
  <si>
    <t>Гончаров Иван Николаевич</t>
  </si>
  <si>
    <t>Мирзоев Рашид Алиевич</t>
  </si>
  <si>
    <t>Фирсов Александр Александрович</t>
  </si>
  <si>
    <t>Заместитель главного врача по хирургическому разделу работы</t>
  </si>
  <si>
    <t>Ульянова Елена Александровна</t>
  </si>
  <si>
    <t>Заместитель главного врача по педиатрическому разделу работы</t>
  </si>
  <si>
    <t>Чешева Наталья Николаевна</t>
  </si>
  <si>
    <t>Заместитель главного врача по организационно-методической и клинико-экспертной работе</t>
  </si>
  <si>
    <t>Федоров Роман Николаевич</t>
  </si>
  <si>
    <t>Морозов Александр Леонидович</t>
  </si>
  <si>
    <t>Матющенко Светлана Юрьевна</t>
  </si>
  <si>
    <t>Андриенко Яна Сергеевна</t>
  </si>
  <si>
    <t>Воробьева Людмила Павловна</t>
  </si>
  <si>
    <t>Горбачева Ольга Афанасьевна</t>
  </si>
  <si>
    <t>Михайлова Тамара Ильинична</t>
  </si>
  <si>
    <t>Дробицкая Валерия Геннадьевна</t>
  </si>
  <si>
    <t>Шапиро Евгений Петрович</t>
  </si>
  <si>
    <t>Яровенко Елена Борисовна</t>
  </si>
  <si>
    <t>Шестова Наталья Александровна</t>
  </si>
  <si>
    <t>Радионова Татьяна Николаевна</t>
  </si>
  <si>
    <t>Теряев Сергей Александрович</t>
  </si>
  <si>
    <t>Щербатый Виктор Валерьевич</t>
  </si>
  <si>
    <t>Жигжитова Жанна Николаевна</t>
  </si>
  <si>
    <t>Зенюков Артем Сергеевич</t>
  </si>
  <si>
    <t>Шатрова Марина Борисовна</t>
  </si>
  <si>
    <t>Енисейская Ирина Владимировна</t>
  </si>
  <si>
    <t>Новикова Ольга Юрьевна</t>
  </si>
  <si>
    <t>Волков Алексей Викторович</t>
  </si>
  <si>
    <t>Чернышева Ирина Григорьевна</t>
  </si>
  <si>
    <t>Ильгова Елена Алексеевна</t>
  </si>
  <si>
    <t>Лиференко Людмила Николаевна</t>
  </si>
  <si>
    <t xml:space="preserve">Фёдорова Ирина Фёдоровна </t>
  </si>
  <si>
    <t>Болдырев Вадим Юрьевич</t>
  </si>
  <si>
    <t>Гущин Владимир Николаевич</t>
  </si>
  <si>
    <t>Ромичева Альбина Николаевна</t>
  </si>
  <si>
    <t>Заякина Наталья Викторовна</t>
  </si>
  <si>
    <t>Руденко Наталья Станиславовна</t>
  </si>
  <si>
    <t>Богданова Елена Васильевна</t>
  </si>
  <si>
    <t>Козлова Ольга Геннадьевна</t>
  </si>
  <si>
    <t>Заместитель главного врача по гражданской обороне и мобилизационной работе</t>
  </si>
  <si>
    <t>Багаткин Михаил Николаевич</t>
  </si>
  <si>
    <t>Портной Владислав Анатольевич</t>
  </si>
  <si>
    <t>Журбина Ольга Игоревна</t>
  </si>
  <si>
    <t>Якушенко Светлана Семеновна</t>
  </si>
  <si>
    <t>Дигай Геннадий Васильевич</t>
  </si>
  <si>
    <t>Суходоева Светлана Александровна</t>
  </si>
  <si>
    <t>Ильина Евгения Павловна</t>
  </si>
  <si>
    <t>Курнявка Павел Анатольевич</t>
  </si>
  <si>
    <t>Палагина Юлия Геннадьевна</t>
  </si>
  <si>
    <t>Фомкин Алексей Анатольевич</t>
  </si>
  <si>
    <t>Ситников Валерий Николаевич</t>
  </si>
  <si>
    <t>Заместитель директора по профессиональной ориентации и трудоустройству выпускников</t>
  </si>
  <si>
    <t>Заместитель директора по финансово-экономической деятельности-главный бухгалтер</t>
  </si>
  <si>
    <t>Заместитель директора по учебно-методической работе</t>
  </si>
  <si>
    <t>Директор</t>
  </si>
  <si>
    <t>Боровкова Наталья Владимировна</t>
  </si>
  <si>
    <t>Шлякова Любовь Сергеевна</t>
  </si>
  <si>
    <t>Бельмач Александр Александрович</t>
  </si>
  <si>
    <t>Соколова Елена Петровна</t>
  </si>
  <si>
    <t>Дроздова Татьяна Николаевна</t>
  </si>
  <si>
    <t>Григорьева Ирина Михайловна</t>
  </si>
  <si>
    <t>Макарова Наталья Анатольевна</t>
  </si>
  <si>
    <t>Галактионов Валерий Иванович</t>
  </si>
  <si>
    <t>Серков Борис Федорович</t>
  </si>
  <si>
    <t>Ткаченко Татьяна Алексеевна</t>
  </si>
  <si>
    <t>Шарапова Нина Васильевна</t>
  </si>
  <si>
    <t>Смирнов Дмитрий Владимирович</t>
  </si>
  <si>
    <t>Бондаренко Дмитрий Анатольевич</t>
  </si>
  <si>
    <t>Друзь Светлана Ананьевна</t>
  </si>
  <si>
    <t>Бобрикова Елизавета Сергеевна</t>
  </si>
  <si>
    <t>Иванов Александр Петрович</t>
  </si>
  <si>
    <t>Ватулина Наталья Николаевна</t>
  </si>
  <si>
    <t>Исаков Николай Геннадьевич</t>
  </si>
  <si>
    <t>Малик Ольга Валерьевна</t>
  </si>
  <si>
    <t>Бердаков Юрий Николаевич</t>
  </si>
  <si>
    <t>Владимирова Наталья Юрьевна</t>
  </si>
  <si>
    <t>Заместитель главного врача по акушерству и гинекологии</t>
  </si>
  <si>
    <t>Шумилова Ирина Владимировна</t>
  </si>
  <si>
    <t>Заместитель главного врача по педиатрической помощи</t>
  </si>
  <si>
    <t>Литовченко Ирина Анатольевна</t>
  </si>
  <si>
    <t>Шишова Наталья Николаевна</t>
  </si>
  <si>
    <t>Калашникова Елена Викторовна</t>
  </si>
  <si>
    <t>Яковлева Наталья Анатольевна</t>
  </si>
  <si>
    <t>Толочко Надежда Валерьевна</t>
  </si>
  <si>
    <t>Паниванова Олеся Викторовна</t>
  </si>
  <si>
    <t>Макалюк Алена Зеврийевна</t>
  </si>
  <si>
    <t>Заместитель главного врача по организации первичной медико-санитарной помощи</t>
  </si>
  <si>
    <t>Садыкова Юлия Борисовна</t>
  </si>
  <si>
    <t>Крицкая Мария Владимировна</t>
  </si>
  <si>
    <t>Ежов Дмитрий Жанович</t>
  </si>
  <si>
    <t>Шашкова Людмила Ивановна</t>
  </si>
  <si>
    <t>Суслова Анна Владимировна</t>
  </si>
  <si>
    <t>Финогенова Инна Владимировна</t>
  </si>
  <si>
    <t>Меньщикова Наталья Александровна</t>
  </si>
  <si>
    <t>Жорник Елена Владимировна</t>
  </si>
  <si>
    <t>Гончарова Светлана Григорьевна</t>
  </si>
  <si>
    <t>Баев Михаил Иванович</t>
  </si>
  <si>
    <t>Чернявская Ольга Леонидовна</t>
  </si>
  <si>
    <t>Кантемирова Инга Юрьевна</t>
  </si>
  <si>
    <t>Ряполова Галина Григорьевна</t>
  </si>
  <si>
    <t>Субботина Людмила Андреевна</t>
  </si>
  <si>
    <t>Николаевская Татьяна Идрисовна</t>
  </si>
  <si>
    <t xml:space="preserve">Левченко Светлана Серафимовна </t>
  </si>
  <si>
    <t>Кожушков Иван Иванович</t>
  </si>
  <si>
    <t>Стецук Юлия Витальевна</t>
  </si>
  <si>
    <t>Филиппова Светлана Николаевна</t>
  </si>
  <si>
    <t>Кеняйкина Галина Васильевна</t>
  </si>
  <si>
    <t>Куликова Валентина Васильевна</t>
  </si>
  <si>
    <t>Заблоцкая Юлия Александровна</t>
  </si>
  <si>
    <t>Хамутовская Лариса Адамовна</t>
  </si>
  <si>
    <t>Марченко Татьяна Сергеевна</t>
  </si>
  <si>
    <t>Серпова Ольга Алексеевна</t>
  </si>
  <si>
    <t>Бунтовская Ирина Сергеевна</t>
  </si>
  <si>
    <t>Ехлакова Инна Константиновна</t>
  </si>
  <si>
    <t>Потёмкина Наталия Максимовна</t>
  </si>
  <si>
    <t>Карпинская Елена Евгеньевна</t>
  </si>
  <si>
    <t>Москалева Ирина Владимировна</t>
  </si>
  <si>
    <t>Галёса Сергей Александрович</t>
  </si>
  <si>
    <t>Бирюкова Ирина Евгеньевна</t>
  </si>
  <si>
    <t>Кузнецова Анна Валерьевна</t>
  </si>
  <si>
    <t>Рогачикова Анна Евгеньевна</t>
  </si>
  <si>
    <t>Костакова Татьяна Александровна</t>
  </si>
  <si>
    <t>Крупчатникова Татьяна Андреевна</t>
  </si>
  <si>
    <t>Терехова Анастасия Владимировна</t>
  </si>
  <si>
    <t>Кожемяко Оксана Валерьевна</t>
  </si>
  <si>
    <t>Зейлер Елена Ивановна</t>
  </si>
  <si>
    <t>Чугай Елена Сергеевна</t>
  </si>
  <si>
    <t>Сударкина Елена Николаевна</t>
  </si>
  <si>
    <t>Майкова Наталья Юрьевна</t>
  </si>
  <si>
    <t>Кармановский Игорь Петрович</t>
  </si>
  <si>
    <t>Рабинович Инна Ефимовна</t>
  </si>
  <si>
    <t>Куковицкая Валентина Викторовна</t>
  </si>
  <si>
    <t>Бабицкая Екатерина Рафаилевна</t>
  </si>
  <si>
    <t>Берилло Диана Петровна</t>
  </si>
  <si>
    <t>Заместитель главного врача по медицинской помощи в амбулаторных условиях</t>
  </si>
  <si>
    <t>Степанюк Алла Григорьевна</t>
  </si>
  <si>
    <t>Панкова Ольга Валерьевна</t>
  </si>
  <si>
    <t>Саяпина Любовь Максимовна</t>
  </si>
  <si>
    <t>Васильева Светлана Борисовна</t>
  </si>
  <si>
    <t>Попова Лариса Александровна</t>
  </si>
  <si>
    <t>Падюкова Вера Витальевна</t>
  </si>
  <si>
    <t>Кирдяшова Светлана Евгеньевна</t>
  </si>
  <si>
    <t>Баскова Ирина Юрьевна</t>
  </si>
  <si>
    <t>Маленьких Юлия Владимировна</t>
  </si>
  <si>
    <t>Карпова Елена Кильеновна</t>
  </si>
  <si>
    <t>Заместитель главного врача по медицинскому обслуживанию населения</t>
  </si>
  <si>
    <t>Чекалдина Ольга Александровна</t>
  </si>
  <si>
    <t>Лежнина Надежда Константиновна</t>
  </si>
  <si>
    <t>Цыбуля Татьяна Шабановна</t>
  </si>
  <si>
    <t>Кондакова Анжела Павловна</t>
  </si>
  <si>
    <t>Живило Татьяна Павловна</t>
  </si>
  <si>
    <t>Горлач Ольга Александровна</t>
  </si>
  <si>
    <t>Кандалей Нина Вильямсовна</t>
  </si>
  <si>
    <t>Власенкова Елена Григорьевна</t>
  </si>
  <si>
    <t>Судакова Елена Вениаминовна</t>
  </si>
  <si>
    <t>Бочкарева Юлия Александровна</t>
  </si>
  <si>
    <t>Акулова Татьяна Анатольевна</t>
  </si>
  <si>
    <t>Аршинский Марк Иванович</t>
  </si>
  <si>
    <t>Фролова Зоя Владимировна</t>
  </si>
  <si>
    <t>Селина Елена Владимировна</t>
  </si>
  <si>
    <t>Заместитель главного врача по экспертизе временной нетрудоспособности</t>
  </si>
  <si>
    <t>Заместитель главного врача по организационно-методической работе и работе с филиалами</t>
  </si>
  <si>
    <t>Ху-Шу-Лин Евгения Михайловна</t>
  </si>
  <si>
    <t>Яковлева Елена Васильевна</t>
  </si>
  <si>
    <t>Ивлева Ольга Юрьевна</t>
  </si>
  <si>
    <t>Белобловская Людмила Сергеевна</t>
  </si>
  <si>
    <t>Болоняева Наталья Александровна</t>
  </si>
  <si>
    <t>Иванова Алена Витальевна</t>
  </si>
  <si>
    <t>Гапоненко Елена Константиновна</t>
  </si>
  <si>
    <t>Денисова Елена Вячеславовна</t>
  </si>
  <si>
    <t>Исаенко Людмила Павловна</t>
  </si>
  <si>
    <t>Поторов Александр Михайлович</t>
  </si>
  <si>
    <t>Сидрякова Галина Вячеславовна</t>
  </si>
  <si>
    <t>Багаева Любовь Анатольевна</t>
  </si>
  <si>
    <t>Дедова Светлана Станиславовна</t>
  </si>
  <si>
    <t>Мартынова Светлана Николаевна</t>
  </si>
  <si>
    <t>Комарова Алена Геннадьевна</t>
  </si>
  <si>
    <t>Чида Марина Алексеевна</t>
  </si>
  <si>
    <t>Ланина Ольга Константиновна</t>
  </si>
  <si>
    <t>Лазуткина Ирина Евгеньевна</t>
  </si>
  <si>
    <t>Гиль Марина Викторовна</t>
  </si>
  <si>
    <t xml:space="preserve">Заместитель главного врача по лечебной и клинико-экспертной работе </t>
  </si>
  <si>
    <t>Макаренко Мария Алексеевна</t>
  </si>
  <si>
    <t>Тищенко Татьяна Ивановна</t>
  </si>
  <si>
    <t>Давыдова Ирина Михайловна</t>
  </si>
  <si>
    <t>Сивогорлая Елена Анатольевна</t>
  </si>
  <si>
    <t>Золотарева Ольга Владимировна</t>
  </si>
  <si>
    <t>Арония Илья Вахтангович</t>
  </si>
  <si>
    <t>Асаченко Евгений Николаевич</t>
  </si>
  <si>
    <t>Холод Ольга Олеговна</t>
  </si>
  <si>
    <t>Давыденко Сергей Александрович</t>
  </si>
  <si>
    <t>Заместитель главного врача по медицинской части, по оказанию специализированной медицинской помощи</t>
  </si>
  <si>
    <t>Подгребельная Екатерина Сергеевна</t>
  </si>
  <si>
    <t>Коноваленков Аскольд Гранетович</t>
  </si>
  <si>
    <t>Исаченко Елена Михайловна</t>
  </si>
  <si>
    <t>Воронина Марина Юрьевна</t>
  </si>
  <si>
    <t>Мамонтова Елена Александровна</t>
  </si>
  <si>
    <t xml:space="preserve">Терпугова Лариса Валерьевна </t>
  </si>
  <si>
    <t>Заместитель главного врача по консультативно-диагностической работе</t>
  </si>
  <si>
    <t>Павлова Мария Дмитриевна</t>
  </si>
  <si>
    <t>Кривошеева Лютция Фатимовна</t>
  </si>
  <si>
    <t>Попова Ирина Евгеньевна</t>
  </si>
  <si>
    <t>КГБОУ ДПО "Институт повышения квалификации специалистов здравоохранения" министерства здравоохранения Хабаровского края</t>
  </si>
  <si>
    <t>Потопяк Виктор Дмитриевич</t>
  </si>
  <si>
    <t>Кириченко Татьяна Павловна</t>
  </si>
  <si>
    <t xml:space="preserve">Главный врач </t>
  </si>
  <si>
    <t xml:space="preserve">Главный бухгалтер </t>
  </si>
  <si>
    <t>Калинин Павел Юрьевич</t>
  </si>
  <si>
    <t>Мормыло Елена Алексеевна</t>
  </si>
  <si>
    <t>Волошенко Елена Александровна</t>
  </si>
  <si>
    <t>Чистяк Александр Петрович</t>
  </si>
  <si>
    <t xml:space="preserve">Духовный Андрей Леонидович </t>
  </si>
  <si>
    <t xml:space="preserve">Слободчикова Надежда Викторовна </t>
  </si>
  <si>
    <t xml:space="preserve">Казьмин Павел Николаевич </t>
  </si>
  <si>
    <t>Примечание</t>
  </si>
  <si>
    <t>Ропот Елена Ильинична</t>
  </si>
  <si>
    <t xml:space="preserve">КГБПОУ "Хабаровский государственный медицинский колледж" министерства здравоохранения Хабаровского края </t>
  </si>
  <si>
    <t>Заместитель главного врача по хирургии и травматологии</t>
  </si>
  <si>
    <t>Заместитель главного врача по акушерской работе</t>
  </si>
  <si>
    <t>Заместитель главного врача по оперативной работе</t>
  </si>
  <si>
    <t>Гилева Елена Владимировна</t>
  </si>
  <si>
    <t>Сиворакша Галина Алексеевна</t>
  </si>
  <si>
    <t>Адаев Акиф Мамедович</t>
  </si>
  <si>
    <t>Видманова Марина Викторовна</t>
  </si>
  <si>
    <t>Пальченко Тамара Владимировна</t>
  </si>
  <si>
    <t>Махмутов Айрат Айдарович</t>
  </si>
  <si>
    <t>Кравчук Анна Васильевна</t>
  </si>
  <si>
    <t>Гирина Елена</t>
  </si>
  <si>
    <t>Буцерка Лариса Михайловна</t>
  </si>
  <si>
    <t>Каменев Федор Сергеевич</t>
  </si>
  <si>
    <t>Лескова Татьяна Константиновна</t>
  </si>
  <si>
    <t>Димитриева Наталья Альбертовна</t>
  </si>
  <si>
    <t>Цымбалюк Роман Петрович</t>
  </si>
  <si>
    <t>Чмель Светлана Валерьевна</t>
  </si>
  <si>
    <t>Харченко Александр Алексанрович</t>
  </si>
  <si>
    <t>Индыченко Нина Евгеньевна</t>
  </si>
  <si>
    <t>Набокова Елена Владимировна</t>
  </si>
  <si>
    <t>Курникова Лариса Николаевна</t>
  </si>
  <si>
    <t>Юрченко Татьяна Юрьевна</t>
  </si>
  <si>
    <t>Михасик Маргарита Владимировна</t>
  </si>
  <si>
    <t>Бадешко Агата Святославовна</t>
  </si>
  <si>
    <t>Димова Ольга Александровна</t>
  </si>
  <si>
    <t>Скрибовская Ирина Анатольевна</t>
  </si>
  <si>
    <t>Бочанова Юлия Владимировна</t>
  </si>
  <si>
    <t>Аникевич Татьяна Вячеславовна</t>
  </si>
  <si>
    <t>Гуринова Лия Ивановна</t>
  </si>
  <si>
    <t>Погорелов Дмитрий Владимирович</t>
  </si>
  <si>
    <t>Деревцова Анна Леонидовна</t>
  </si>
  <si>
    <t>Пивкина Ольга Анатольевна</t>
  </si>
  <si>
    <t>Павлова Лидия Робертовна</t>
  </si>
  <si>
    <t>Сулкина Юлия Владимировна</t>
  </si>
  <si>
    <t>Булгакова Анастасия Николаевна</t>
  </si>
  <si>
    <t>Молчанова Ольга Викторовна</t>
  </si>
  <si>
    <t>Пугачев Кирилл Николаевич</t>
  </si>
  <si>
    <t>Харитонов Павел Юрьевич</t>
  </si>
  <si>
    <t>Алексеенко Надежда Юрьевна</t>
  </si>
  <si>
    <t>Пестрякова Елена Леонидовна</t>
  </si>
  <si>
    <t xml:space="preserve">Липатникова Ирина Васильевна </t>
  </si>
  <si>
    <t>Москвин Артем Александрович</t>
  </si>
  <si>
    <t>Кузьмич Евгений Николаевич</t>
  </si>
  <si>
    <t>Кравцова Виктория Юрьевна</t>
  </si>
  <si>
    <t>Амельяненко Наталья Алексеевна</t>
  </si>
  <si>
    <t>Горбачева Ольга Анатольевна</t>
  </si>
  <si>
    <t>Вершинина Светлана Александровна</t>
  </si>
  <si>
    <t>Пиховская Ванда Гунаровна</t>
  </si>
  <si>
    <t>Поножонок  Наталья Николаевна</t>
  </si>
  <si>
    <t>Дадынская Татьяна Васильевна</t>
  </si>
  <si>
    <t>Шиньян Марина Федоровна</t>
  </si>
  <si>
    <t>Мартынева Марина Юрьевна</t>
  </si>
  <si>
    <t>Мощинецкий Андрей Юрьевич</t>
  </si>
  <si>
    <t>Игумнова Лариса Александровна</t>
  </si>
  <si>
    <t>Космачев Михаил Васильевич</t>
  </si>
  <si>
    <t>Габайдулина Юлиана Сергеевна</t>
  </si>
  <si>
    <t>Окишева Юлия Михайловна</t>
  </si>
  <si>
    <t>Колотыгина Ирина Викторовна</t>
  </si>
  <si>
    <t>Лабзина Ольга Николаевна</t>
  </si>
  <si>
    <t>Громчевская Наталья Владимировна</t>
  </si>
  <si>
    <t>Карташев Константин Викторович</t>
  </si>
  <si>
    <t>Самарина Наталья Владимировна</t>
  </si>
  <si>
    <t>Чалых Наталья Викторовна</t>
  </si>
  <si>
    <t>Стиба Ирина Анатольевна</t>
  </si>
  <si>
    <t>Фамилия, имя, отчество
 (последнее - при наличии)</t>
  </si>
  <si>
    <t>Ширяева Ольга Викторовна</t>
  </si>
  <si>
    <t>Ложкина Наталья Дмитриевна</t>
  </si>
  <si>
    <t>Карловская Валентина Анатольевна</t>
  </si>
  <si>
    <t>Ковалева Лариса Александровна</t>
  </si>
  <si>
    <t>Карташова Елена Александровна</t>
  </si>
  <si>
    <t>Казанцева Ольга Вячеславовна</t>
  </si>
  <si>
    <t>Трусова Евгения Александровна</t>
  </si>
  <si>
    <t>Хоруженко Татьяна Викторовна</t>
  </si>
  <si>
    <t>Письмак Гюльназ Арзулум кызы</t>
  </si>
  <si>
    <t>Косицына Ольга Леонидовна</t>
  </si>
  <si>
    <t>Метелкина Ирина Викторовна</t>
  </si>
  <si>
    <t>Фролов Дмитрий Сергеевич</t>
  </si>
  <si>
    <t>Прокопенко Игорь Владимирович</t>
  </si>
  <si>
    <t>Суслова Наталья Юрьевна</t>
  </si>
  <si>
    <t>Субботин Андрей Юрьевич</t>
  </si>
  <si>
    <t>Чернова Елена Владимировна</t>
  </si>
  <si>
    <t>Шевченко Сергей Владимирович</t>
  </si>
  <si>
    <t>Ишкова Наталья Игоревна</t>
  </si>
  <si>
    <t>Павлинова Елена Юрьевна</t>
  </si>
  <si>
    <t>Токмакова Анна Михайловна</t>
  </si>
  <si>
    <t>КГКУЗ "Санаторий Уссури" министерства здравоохранения Хабаровского края</t>
  </si>
  <si>
    <t>Костина Ольга Андреевна</t>
  </si>
  <si>
    <t>Нейфельд Оксана Леонидовна</t>
  </si>
  <si>
    <t>Заместитель главного врача по управлению персоналом</t>
  </si>
  <si>
    <t>Начальник</t>
  </si>
  <si>
    <t>Заместитель начальника по экспертным вопросам</t>
  </si>
  <si>
    <t>Журавлева
Марина 
Викторовна</t>
  </si>
  <si>
    <t>Козырева
Елена
Витальевна</t>
  </si>
  <si>
    <t>Крюкова Елена Витальевна</t>
  </si>
  <si>
    <t>Ходжер Владислав Сергеевич</t>
  </si>
  <si>
    <t>Ли Ольга Валентиновна</t>
  </si>
  <si>
    <t>Телюпа Вероника Николаевна</t>
  </si>
  <si>
    <t>Тер-Оганисян Татьяна Витальевна</t>
  </si>
  <si>
    <t>Братышева  Елена  Александровна</t>
  </si>
  <si>
    <t>Журанова  Светлана  Викторовна</t>
  </si>
  <si>
    <t>Горелов Максим Вячеславович</t>
  </si>
  <si>
    <t>Насатюк Артем Викторович</t>
  </si>
  <si>
    <t>Писаренко Наталья Владимировна</t>
  </si>
  <si>
    <t>Рогова Наталья Анатольевна</t>
  </si>
  <si>
    <t>Кравец Сергей Николаевич</t>
  </si>
  <si>
    <t>Мележик Василиса Васильевна</t>
  </si>
  <si>
    <t>Заместитель главного врача по организации оказания медицинской помощи населению</t>
  </si>
  <si>
    <t>Шишова Елена Александровна</t>
  </si>
  <si>
    <t>Лутченко Татьяна Валерьевна</t>
  </si>
  <si>
    <t xml:space="preserve">Главный врач                </t>
  </si>
  <si>
    <t xml:space="preserve">Главный бухгалтер             </t>
  </si>
  <si>
    <t>КГБУЗ "Городская больница № имени А.В. Шульмана" министерства здравоохранения Хабаровского края</t>
  </si>
  <si>
    <t>Лапина Наталья Валерьевна</t>
  </si>
  <si>
    <t>Заместитель директора, руководитель краевого центра общественного здоровья и медицинской профилактики</t>
  </si>
  <si>
    <t>Чепорнюк Наталия Дмитриевна</t>
  </si>
  <si>
    <t>Литвинова Любовь Михайловна</t>
  </si>
  <si>
    <t>Заместитель главного врача по лечебным вопросам</t>
  </si>
  <si>
    <t>Ким Елена Владиславовна</t>
  </si>
  <si>
    <t>Заместитель главного врача по административно-хозяйственным вопросам</t>
  </si>
  <si>
    <t>Вавринчук Нина Александровна</t>
  </si>
  <si>
    <t>Филиппова Анна Аркадьевна</t>
  </si>
  <si>
    <t>Бакулин Михаил Александрович</t>
  </si>
  <si>
    <t>Грищенко Лариса Леондовна</t>
  </si>
  <si>
    <t>Чернышева Ольга Сергеевна</t>
  </si>
  <si>
    <t>Ткачев Александр Вадимович</t>
  </si>
  <si>
    <t xml:space="preserve">Заместитель главного врача по административно-хозяйственной работе </t>
  </si>
  <si>
    <t>Лавренова Елена Александровна</t>
  </si>
  <si>
    <t>Чуприн Данила Сергеевич</t>
  </si>
  <si>
    <t>Заместитель главного врача по экономической работе</t>
  </si>
  <si>
    <t>Бабянская Елена Владимировна</t>
  </si>
  <si>
    <t>Паутов Валерий Анатольевич</t>
  </si>
  <si>
    <t>Глазкова Светлана Геннадьевна</t>
  </si>
  <si>
    <t>Ярышко Татьяна Владимировна</t>
  </si>
  <si>
    <t>Окулова Надежда Васильевна</t>
  </si>
  <si>
    <t>Турбина Надежда Валерьевна</t>
  </si>
  <si>
    <t>КГБУЗ "Городская клиническая больница" имени профессора Г.Л.Александровича министерства здравоохранения Хабаровского края</t>
  </si>
  <si>
    <t>Абрамович Феликс Александрович</t>
  </si>
  <si>
    <t>Казинец Светлана Вткторовна</t>
  </si>
  <si>
    <t>Липовская Янина Владимировна</t>
  </si>
  <si>
    <t>Виштак-Каракулина Елена Анатольевна</t>
  </si>
  <si>
    <t>Витько  Валентин Прокофьевич</t>
  </si>
  <si>
    <t>Новик Елена Станиславовна</t>
  </si>
  <si>
    <t xml:space="preserve">КГБУЗ "Перинатальный центр" имени профессора Г.С.Постола министерства здравоохранения Хабаровского края </t>
  </si>
  <si>
    <t>Стадник Юлия Валериевна</t>
  </si>
  <si>
    <t>Татаринцев Александр Викторович</t>
  </si>
  <si>
    <t>Лукьянов Сергей Николаевич</t>
  </si>
  <si>
    <t>Кузьмина Ольга Валерьяновна</t>
  </si>
  <si>
    <t xml:space="preserve">с 02.09.2021 </t>
  </si>
  <si>
    <t>Первый заместитель директора</t>
  </si>
  <si>
    <t>Ожегова Надежда Юрьевна</t>
  </si>
  <si>
    <t>Суханов Андрей Вениаминович</t>
  </si>
  <si>
    <t>Лукомская Людмила Эдуардовна</t>
  </si>
  <si>
    <t>Пойманова Любовь Геннадьевна</t>
  </si>
  <si>
    <t>Мельник Надежда Петровна</t>
  </si>
  <si>
    <t>Заместитель главного врача по поликлинической и клинико-экспертной работе</t>
  </si>
  <si>
    <t>Нестеров Анатолий Владиимирович</t>
  </si>
  <si>
    <t>Лебедева Галина Викторовна</t>
  </si>
  <si>
    <t>Землянский Денис Юрьевич</t>
  </si>
  <si>
    <t>КГБУЗ "Городская больница" имени М.И. Шевчук министерства здравоохранения Хабаровского края</t>
  </si>
  <si>
    <t>КГБУЗ "Городская больница"
имени профессора А.М. Войно-Ясенецкого министерства здравоохранения Хабаровского края</t>
  </si>
  <si>
    <t>КГБУЗ "Николаевский-на-Амуре специализированный дом ребенка" министерства здравоохранения Хабаровского края</t>
  </si>
  <si>
    <t>Заместитель главного врача по техническим вопросам</t>
  </si>
  <si>
    <t>Заместитель директора по фармацевтической деятельности</t>
  </si>
  <si>
    <t>Заместитель директора по закупкам</t>
  </si>
  <si>
    <t>КГБУ "Дальневосточный центр лекарственного обеспечения и координации деятельности медицинских организаций" министерства здравоохранения Хабаровского края</t>
  </si>
  <si>
    <t>Гусева Ольга Евгеньевна</t>
  </si>
  <si>
    <t>Сидоренко Ирина Николаевна</t>
  </si>
  <si>
    <t>Джурка Екатерина Сергеевна</t>
  </si>
  <si>
    <t>Заместитель главного врача по детству и родовспоможению</t>
  </si>
  <si>
    <t>Заместитель главного врача по лекарственной терапии</t>
  </si>
  <si>
    <t>Заместитель главного врача по радиотерапии</t>
  </si>
  <si>
    <t>Музыко Елена Валериевна</t>
  </si>
  <si>
    <t>Информация
о среднемесячной заработной плате руководителей, их заместителей и главных бухгалтеров краевых государственных учреждений, подведомственных министерству здравоохранения Хабаровского края
за 2022 год</t>
  </si>
  <si>
    <t>Хмырова Ольга Алексеевна</t>
  </si>
  <si>
    <t>Ганова Анжелика Александровна</t>
  </si>
  <si>
    <t>Липнина Лидия Викторовна</t>
  </si>
  <si>
    <t>Дёмин Евгений Николаевич</t>
  </si>
  <si>
    <t>Бруев Виталий Сергеевич</t>
  </si>
  <si>
    <t>с 11.04.2022 по 18.01.2023</t>
  </si>
  <si>
    <t>Баранов Сергей Иванович</t>
  </si>
  <si>
    <t>КГБУЗ "Городская больница" имени  Д.Н. Матвеева министерства здравоохранения Хабаровского края</t>
  </si>
  <si>
    <t>Жаткина Любовь Анатольевна</t>
  </si>
  <si>
    <t>Телюпа Руслан Александрович</t>
  </si>
  <si>
    <t>до 05.06.2022</t>
  </si>
  <si>
    <t>с 13.04.2022</t>
  </si>
  <si>
    <t xml:space="preserve"> с 06.06.2022 </t>
  </si>
  <si>
    <t>до 15.07.2022</t>
  </si>
  <si>
    <t xml:space="preserve"> с 16.09.2022 </t>
  </si>
  <si>
    <t>до 29.07.2022</t>
  </si>
  <si>
    <t>Хоруженко Наталья Сергеевна</t>
  </si>
  <si>
    <t xml:space="preserve">до 16.03.2022 </t>
  </si>
  <si>
    <t>до 24.11.2022</t>
  </si>
  <si>
    <t xml:space="preserve">до 08.08.2022  </t>
  </si>
  <si>
    <t>с 29.11.2022</t>
  </si>
  <si>
    <t>Сутугин Евгений Александрович</t>
  </si>
  <si>
    <t>Гасиленко Константин Константинович</t>
  </si>
  <si>
    <t>до 23.03.2022</t>
  </si>
  <si>
    <t>до 30.09.2022</t>
  </si>
  <si>
    <t>Катик Алина Александровна</t>
  </si>
  <si>
    <t>Заместитель главного врача 
по клинико-экспертной работе</t>
  </si>
  <si>
    <t>до 31.05.2022</t>
  </si>
  <si>
    <t>Вологин Антон Игоревич</t>
  </si>
  <si>
    <t>Цветкова Анна Александровна</t>
  </si>
  <si>
    <t>Якимовец Владлена Васильевна</t>
  </si>
  <si>
    <t xml:space="preserve">с 24.10.2022 </t>
  </si>
  <si>
    <t>Фалалеев Виктор Владимирович</t>
  </si>
  <si>
    <t>Заместитель главного врача по психиатрической помощи</t>
  </si>
  <si>
    <t>с 07.05.2022</t>
  </si>
  <si>
    <t>с 04.04.2022</t>
  </si>
  <si>
    <t>до 31.03.2022</t>
  </si>
  <si>
    <t>до 03.04.2022</t>
  </si>
  <si>
    <t>Сердюк Виталий Николаевич</t>
  </si>
  <si>
    <t>Заместитель главного врача по хирургической работе</t>
  </si>
  <si>
    <t>Заместитель главного врача по хозяйственной работе</t>
  </si>
  <si>
    <t xml:space="preserve">Калита Анастасия Александровна </t>
  </si>
  <si>
    <t xml:space="preserve">Оноре Ольга Александровна </t>
  </si>
  <si>
    <t>с 25.11.2022</t>
  </si>
  <si>
    <t>до 12.08.2022</t>
  </si>
  <si>
    <t>КГБУЗ "Краевая клиническая больница" имени профессора О.В. Владимирцева министерства здравоохранения Хабаровского края</t>
  </si>
  <si>
    <t>Глущенко Алина Павловна</t>
  </si>
  <si>
    <t>с 01.09.2022</t>
  </si>
  <si>
    <t>Щуров Андрей Олегович</t>
  </si>
  <si>
    <t>Заместитель главного врача</t>
  </si>
  <si>
    <t>Бездняков Евгений Сергеевич</t>
  </si>
  <si>
    <t>Смоляков Павел Андреевич</t>
  </si>
  <si>
    <t>Белик Анастасия Владимировна</t>
  </si>
  <si>
    <t>Уварова Татьяна Николаевна</t>
  </si>
  <si>
    <t>Яковлева Антонина Георгиевна</t>
  </si>
  <si>
    <t>до 10.10.2022</t>
  </si>
  <si>
    <t>с 11.10.2022</t>
  </si>
  <si>
    <t>Пурик Анна Вячеславовна</t>
  </si>
  <si>
    <t>Семенцова Наталия Ильинична</t>
  </si>
  <si>
    <t xml:space="preserve"> Заместитель главного врача по гражданской обороне и мобилизационной работе</t>
  </si>
  <si>
    <t>Заместитель главного врача по мобилизационной работе и гражданской обороне</t>
  </si>
  <si>
    <t>Смолина Александра Александровна</t>
  </si>
  <si>
    <t>Кичатый денис Михайлович</t>
  </si>
  <si>
    <t xml:space="preserve"> до 06.06.2022</t>
  </si>
  <si>
    <t>до 22.12.2022</t>
  </si>
  <si>
    <t>Гриневич Виталий Васильевич</t>
  </si>
  <si>
    <t>Желудкова Жанна Васильевна</t>
  </si>
  <si>
    <t>до 29.04.2022</t>
  </si>
  <si>
    <t>с 06.05.2022</t>
  </si>
  <si>
    <t>Содномов Зарикто Батодоржиевич</t>
  </si>
  <si>
    <t xml:space="preserve"> до 02.12.2022</t>
  </si>
  <si>
    <t>Заморочко Любовь Богдановна</t>
  </si>
  <si>
    <t>Середкина Екатерина Олеговна</t>
  </si>
  <si>
    <t>Струнец Анна Анатольевна</t>
  </si>
  <si>
    <t>Кравченко Василий Анатольевич</t>
  </si>
  <si>
    <t>с 23.08.2022</t>
  </si>
  <si>
    <t>Алукаева Наталия Николаевна</t>
  </si>
  <si>
    <t>Иванчикова Дарья Игоревна</t>
  </si>
  <si>
    <t>Заместитель главного врача по терапии</t>
  </si>
  <si>
    <t>Калита Анастасия Александровна</t>
  </si>
  <si>
    <t>Нефедов Михаил Владимирович</t>
  </si>
  <si>
    <t>Заместитель главного врача по хозяйственной части</t>
  </si>
  <si>
    <t>до 01.07.2022</t>
  </si>
  <si>
    <t>с 08.08.2022</t>
  </si>
  <si>
    <t>до 30.12.2022</t>
  </si>
  <si>
    <t>с 21.06.2022</t>
  </si>
  <si>
    <t>с 22.08.2022</t>
  </si>
  <si>
    <t>до 23.06.2022</t>
  </si>
  <si>
    <t>Компенсация за отпуск 105.1 тыс. руб.</t>
  </si>
  <si>
    <t>Компенсация за отпуск 224,2 тыс. руб.</t>
  </si>
  <si>
    <t xml:space="preserve">Заместитель главного  врача по экспертизе и временной нетрудоспособности </t>
  </si>
  <si>
    <t>Компенсация за отпуск 249,0 тыс. руб.</t>
  </si>
  <si>
    <t>Заместитель главного врача по общим вопросам</t>
  </si>
  <si>
    <t>Пронина Юлия Сергеевна</t>
  </si>
  <si>
    <t>КГБУЗ "Тугуро-Чумиканская центральная районная больница" министерства здравоохранения Хабаровского края</t>
  </si>
  <si>
    <t>до 30.06.2022</t>
  </si>
  <si>
    <t>Максаков Андрей Владимирович</t>
  </si>
  <si>
    <t>Дергилев Михаил Борисович</t>
  </si>
  <si>
    <t>с 07.06.2022</t>
  </si>
  <si>
    <t>Заместитель главного врача по медицинскому обслуживанию населения и качеству медицинской помощи</t>
  </si>
  <si>
    <t>Корешокова Елена Николаевна</t>
  </si>
  <si>
    <t>Бондаренко Роман Анатольевич</t>
  </si>
  <si>
    <t>Охрименко Любовь Павловна</t>
  </si>
  <si>
    <t>Сон Мён Хи</t>
  </si>
  <si>
    <t>Заместитель директора по информационным технологиям и информационной безопасности</t>
  </si>
  <si>
    <t>Колмыкова Татьяна Константиновна</t>
  </si>
  <si>
    <t>Заместитель директора-руководитель службы государственных закупок</t>
  </si>
  <si>
    <t>Оненко Владимир Андреевич</t>
  </si>
  <si>
    <t>Кулешов Иван Николаевич</t>
  </si>
  <si>
    <t>Шеховцова Светлана Владимировна</t>
  </si>
  <si>
    <t>Заместитель главного врача по амбулаторно-поликлинической работе, детству и родовспоможению</t>
  </si>
  <si>
    <t>с 28.03.2022 по 17.05.2022</t>
  </si>
  <si>
    <t>с 21.02.2022 по 09.09.2022</t>
  </si>
  <si>
    <t>с 13.09.2022</t>
  </si>
  <si>
    <t xml:space="preserve">Чижова Галина Всеволодовна </t>
  </si>
  <si>
    <t xml:space="preserve">Ректор </t>
  </si>
  <si>
    <t xml:space="preserve">Гнатюк Ирина Викторовна </t>
  </si>
  <si>
    <t xml:space="preserve">Кирпичникова Наталья Владимировна </t>
  </si>
  <si>
    <t>Проректор</t>
  </si>
  <si>
    <t xml:space="preserve">Кораблев Владимир Николаевич </t>
  </si>
  <si>
    <t>Асьмирко Светлана Леонидовна</t>
  </si>
  <si>
    <t>Синельников Алексей Эдуардович</t>
  </si>
  <si>
    <t>Сапожкова Анна Анатольевна</t>
  </si>
  <si>
    <t>Котова Наталья Сергеевна</t>
  </si>
  <si>
    <t xml:space="preserve"> с 16.03.2022</t>
  </si>
  <si>
    <t>до 21.03.2022</t>
  </si>
  <si>
    <t>до 25.03.2022</t>
  </si>
  <si>
    <t>до 17.05.2022</t>
  </si>
  <si>
    <t>до 14.02.2022</t>
  </si>
  <si>
    <t>Заместитель главного врача по диспансерной работе</t>
  </si>
  <si>
    <t>Машутова Оксана Юрьевна</t>
  </si>
  <si>
    <t>Чесная Элеонора Александровна</t>
  </si>
  <si>
    <t>Желевская Валентина Вячеславовна</t>
  </si>
  <si>
    <t>Третьякова Юлия Владимировна</t>
  </si>
  <si>
    <t>Жойдик Иван Игоревич</t>
  </si>
  <si>
    <t>Заместитель главного врача по информационным технологиям и связи</t>
  </si>
  <si>
    <t>Заместитель главного врача по кадровому, правовому обеспечению и контрактной службе</t>
  </si>
  <si>
    <t>Заместитель главного врача по эксплуатации и ремонту автотранспорта</t>
  </si>
  <si>
    <t>Заместитель главного врача по координации деятельности региональных сосудистых центров-руководитель регионального сосудистого центра для оказания помощи больным с острыми нарушениями мозгового кровообращения</t>
  </si>
  <si>
    <t>до 06.05.2022</t>
  </si>
  <si>
    <t>до 26.08.2022</t>
  </si>
  <si>
    <t>до 17.08.2022</t>
  </si>
  <si>
    <t>до 31.08.2022</t>
  </si>
  <si>
    <t xml:space="preserve">до 25.04.2022 </t>
  </si>
  <si>
    <t>до 18.02.2022</t>
  </si>
  <si>
    <t>с 17.03.2022</t>
  </si>
  <si>
    <t>с 24.02.2022 по 16.09.2022</t>
  </si>
  <si>
    <t>с 21.02.2022</t>
  </si>
  <si>
    <t>до 06.07.2022</t>
  </si>
  <si>
    <t xml:space="preserve">до 31.08.2022; 
с 10.10.2022 </t>
  </si>
  <si>
    <t>с 01.04.2022</t>
  </si>
  <si>
    <t>с 14.06.2022 по 21.11.2022</t>
  </si>
  <si>
    <t>с 22.11.2022</t>
  </si>
  <si>
    <t>до 02.03.2022</t>
  </si>
  <si>
    <t>с 28.10.2022 по 02.12.2022</t>
  </si>
  <si>
    <t>с 09.03.2022 по 10.04.2022</t>
  </si>
  <si>
    <t xml:space="preserve">с 30.05.2022 по 28.11.2022 </t>
  </si>
  <si>
    <t>с 25.02.2022 по 03.10.2022</t>
  </si>
  <si>
    <t>до 10.12.2022</t>
  </si>
  <si>
    <t>до 28.09.2022</t>
  </si>
  <si>
    <t>до 11.02.2022</t>
  </si>
  <si>
    <t>КГБУЗ "Амурская центральная районная больница" министерства здравоохранения Хабаровского края</t>
  </si>
  <si>
    <t>КГБУЗ "Комсомольская межрайонная больница" министерства здравоохранения Хабаровского края</t>
  </si>
  <si>
    <t>КГБУЗ "Ульчская районная больница" министерства здравоохранения Хабаровского края</t>
  </si>
  <si>
    <t>Шишлова Ирина Петровна</t>
  </si>
  <si>
    <t>Щербакова Надежда Александровна</t>
  </si>
  <si>
    <t>Кушкян Саргис Самвелович</t>
  </si>
  <si>
    <t>до 28.02.2023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</si>
</sst>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1" x14ac:knownFonts="1">
    <font>
      <sz val="11"/>
      <color theme="1"/>
      <name val="Times New Roman"/>
      <family val="2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theme="1"/>
      <name val="Times New Roman"/>
      <family val="2"/>
      <charset val="204"/>
    </font>
    <font>
      <sz val="12"/>
      <color rgb="FF000000"/>
      <name val="Times New Roman"/>
      <family val="1"/>
      <charset val="204"/>
    </font>
    <font>
      <sz val="10"/>
      <name val="Arial"/>
      <family val="2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7" fillId="0" borderId="0" applyFont="0" applyFill="0" applyBorder="0" applyAlignment="0" applyProtection="0"/>
    <xf numFmtId="0" fontId="7" fillId="0" borderId="0"/>
  </cellStyleXfs>
  <cellXfs count="75">
    <xf numFmtId="0" fontId="0" fillId="0" borderId="0" xfId="0"/>
    <xf numFmtId="0" fontId="1" fillId="0" borderId="0" xfId="0" applyFont="1"/>
    <xf numFmtId="0" fontId="2" fillId="0" borderId="0" xfId="0" applyFont="1" applyFill="1" applyAlignment="1">
      <alignment wrapText="1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14" fontId="2" fillId="0" borderId="1" xfId="0" applyNumberFormat="1" applyFont="1" applyFill="1" applyBorder="1" applyAlignment="1">
      <alignment vertical="center"/>
    </xf>
    <xf numFmtId="0" fontId="1" fillId="0" borderId="0" xfId="0" applyFont="1" applyFill="1"/>
    <xf numFmtId="0" fontId="2" fillId="0" borderId="0" xfId="0" applyFont="1" applyFill="1" applyBorder="1" applyAlignment="1">
      <alignment horizontal="center" vertical="center" wrapText="1"/>
    </xf>
    <xf numFmtId="3" fontId="4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Border="1"/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1" fillId="0" borderId="0" xfId="0" applyFont="1" applyAlignment="1"/>
    <xf numFmtId="0" fontId="2" fillId="0" borderId="0" xfId="0" applyFont="1" applyAlignment="1"/>
    <xf numFmtId="4" fontId="5" fillId="0" borderId="1" xfId="0" applyNumberFormat="1" applyFont="1" applyFill="1" applyBorder="1" applyAlignment="1" applyProtection="1">
      <alignment horizontal="left" vertical="center" wrapText="1"/>
    </xf>
    <xf numFmtId="4" fontId="5" fillId="0" borderId="1" xfId="0" applyNumberFormat="1" applyFont="1" applyFill="1" applyBorder="1" applyAlignment="1" applyProtection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4" fontId="1" fillId="0" borderId="0" xfId="0" applyNumberFormat="1" applyFont="1" applyAlignment="1">
      <alignment wrapText="1"/>
    </xf>
    <xf numFmtId="0" fontId="0" fillId="0" borderId="3" xfId="0" applyBorder="1" applyAlignment="1"/>
    <xf numFmtId="0" fontId="9" fillId="0" borderId="3" xfId="0" applyFont="1" applyBorder="1" applyAlignment="1">
      <alignment vertical="justify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/>
    </xf>
    <xf numFmtId="3" fontId="4" fillId="0" borderId="0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center" vertical="center"/>
    </xf>
    <xf numFmtId="3" fontId="4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3" fontId="10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3" fontId="6" fillId="0" borderId="1" xfId="0" applyNumberFormat="1" applyFont="1" applyFill="1" applyBorder="1" applyAlignment="1">
      <alignment horizontal="center" vertical="center" wrapText="1"/>
    </xf>
    <xf numFmtId="4" fontId="4" fillId="0" borderId="1" xfId="2" applyNumberFormat="1" applyFont="1" applyFill="1" applyBorder="1" applyAlignment="1">
      <alignment horizontal="center" vertical="center" wrapText="1"/>
    </xf>
    <xf numFmtId="4" fontId="5" fillId="0" borderId="1" xfId="2" applyNumberFormat="1" applyFont="1" applyFill="1" applyBorder="1" applyAlignment="1" applyProtection="1">
      <alignment horizontal="center" vertical="center" wrapText="1"/>
    </xf>
    <xf numFmtId="0" fontId="4" fillId="0" borderId="1" xfId="2" applyFont="1" applyFill="1" applyBorder="1" applyAlignment="1">
      <alignment horizontal="center" vertical="center" wrapText="1"/>
    </xf>
    <xf numFmtId="3" fontId="4" fillId="0" borderId="1" xfId="1" applyNumberFormat="1" applyFont="1" applyFill="1" applyBorder="1" applyAlignment="1">
      <alignment horizontal="center" vertical="center" wrapText="1"/>
    </xf>
    <xf numFmtId="4" fontId="8" fillId="0" borderId="1" xfId="0" applyNumberFormat="1" applyFont="1" applyFill="1" applyBorder="1" applyAlignment="1">
      <alignment horizontal="left" vertical="center" wrapText="1"/>
    </xf>
    <xf numFmtId="4" fontId="8" fillId="0" borderId="1" xfId="0" applyNumberFormat="1" applyFont="1" applyFill="1" applyBorder="1" applyAlignment="1">
      <alignment horizontal="center" vertical="center" wrapText="1"/>
    </xf>
    <xf numFmtId="3" fontId="4" fillId="0" borderId="1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3" fontId="4" fillId="0" borderId="1" xfId="2" applyNumberFormat="1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 applyProtection="1">
      <alignment horizontal="center" vertical="center" wrapText="1"/>
    </xf>
    <xf numFmtId="4" fontId="4" fillId="0" borderId="1" xfId="0" applyNumberFormat="1" applyFont="1" applyFill="1" applyBorder="1" applyAlignment="1">
      <alignment horizontal="left" vertical="center" wrapText="1"/>
    </xf>
    <xf numFmtId="4" fontId="5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/>
    </xf>
    <xf numFmtId="0" fontId="4" fillId="0" borderId="0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left" vertical="center" wrapText="1"/>
    </xf>
    <xf numFmtId="4" fontId="5" fillId="0" borderId="1" xfId="0" applyNumberFormat="1" applyFont="1" applyFill="1" applyBorder="1" applyAlignment="1">
      <alignment vertical="center" wrapText="1"/>
    </xf>
    <xf numFmtId="3" fontId="5" fillId="0" borderId="1" xfId="0" applyNumberFormat="1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3" fontId="4" fillId="0" borderId="1" xfId="0" applyNumberFormat="1" applyFont="1" applyBorder="1" applyAlignment="1">
      <alignment horizontal="center" wrapText="1"/>
    </xf>
    <xf numFmtId="4" fontId="4" fillId="0" borderId="0" xfId="0" applyNumberFormat="1" applyFont="1" applyBorder="1" applyAlignment="1">
      <alignment wrapText="1"/>
    </xf>
    <xf numFmtId="4" fontId="1" fillId="0" borderId="0" xfId="0" applyNumberFormat="1" applyFont="1" applyBorder="1" applyAlignment="1">
      <alignment wrapText="1"/>
    </xf>
    <xf numFmtId="0" fontId="2" fillId="0" borderId="1" xfId="0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vertical="center" wrapText="1"/>
    </xf>
    <xf numFmtId="4" fontId="4" fillId="0" borderId="1" xfId="0" applyNumberFormat="1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4" fontId="5" fillId="0" borderId="5" xfId="0" applyNumberFormat="1" applyFont="1" applyFill="1" applyBorder="1" applyAlignment="1">
      <alignment horizontal="center" vertical="center" wrapText="1"/>
    </xf>
    <xf numFmtId="4" fontId="5" fillId="0" borderId="6" xfId="0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2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3"/>
  <sheetViews>
    <sheetView tabSelected="1" view="pageBreakPreview" zoomScaleNormal="90" zoomScaleSheetLayoutView="100" workbookViewId="0">
      <pane xSplit="2" ySplit="2" topLeftCell="C43" activePane="bottomRight" state="frozen"/>
      <selection pane="topRight" activeCell="C1" sqref="C1"/>
      <selection pane="bottomLeft" activeCell="A3" sqref="A3"/>
      <selection pane="bottomRight" sqref="A1:F1"/>
    </sheetView>
  </sheetViews>
  <sheetFormatPr defaultColWidth="9.140625" defaultRowHeight="15.75" x14ac:dyDescent="0.25"/>
  <cols>
    <col min="1" max="1" width="4.42578125" style="2" customWidth="1"/>
    <col min="2" max="2" width="36.28515625" style="52" customWidth="1"/>
    <col min="3" max="3" width="20.140625" style="26" customWidth="1"/>
    <col min="4" max="4" width="25.42578125" style="27" customWidth="1"/>
    <col min="5" max="5" width="14.85546875" style="25" customWidth="1"/>
    <col min="6" max="6" width="16.7109375" style="27" bestFit="1" customWidth="1"/>
    <col min="7" max="7" width="11" style="1" customWidth="1"/>
    <col min="8" max="16384" width="9.140625" style="1"/>
  </cols>
  <sheetData>
    <row r="1" spans="1:6" ht="59.25" customHeight="1" x14ac:dyDescent="0.25">
      <c r="A1" s="74" t="s">
        <v>538</v>
      </c>
      <c r="B1" s="74"/>
      <c r="C1" s="74"/>
      <c r="D1" s="74"/>
      <c r="E1" s="74"/>
      <c r="F1" s="74"/>
    </row>
    <row r="2" spans="1:6" s="3" customFormat="1" ht="71.25" x14ac:dyDescent="0.25">
      <c r="A2" s="28" t="s">
        <v>78</v>
      </c>
      <c r="B2" s="28" t="s">
        <v>75</v>
      </c>
      <c r="C2" s="28" t="s">
        <v>430</v>
      </c>
      <c r="D2" s="28" t="s">
        <v>76</v>
      </c>
      <c r="E2" s="29" t="s">
        <v>77</v>
      </c>
      <c r="F2" s="28" t="s">
        <v>363</v>
      </c>
    </row>
    <row r="3" spans="1:6" ht="31.5" x14ac:dyDescent="0.25">
      <c r="A3" s="63">
        <v>1</v>
      </c>
      <c r="B3" s="64" t="s">
        <v>0</v>
      </c>
      <c r="C3" s="48" t="s">
        <v>79</v>
      </c>
      <c r="D3" s="16" t="s">
        <v>80</v>
      </c>
      <c r="E3" s="8">
        <v>161525</v>
      </c>
      <c r="F3" s="16"/>
    </row>
    <row r="4" spans="1:6" ht="31.5" x14ac:dyDescent="0.25">
      <c r="A4" s="63"/>
      <c r="B4" s="64"/>
      <c r="C4" s="48" t="s">
        <v>81</v>
      </c>
      <c r="D4" s="16" t="s">
        <v>82</v>
      </c>
      <c r="E4" s="8">
        <v>148611</v>
      </c>
      <c r="F4" s="16"/>
    </row>
    <row r="5" spans="1:6" ht="31.5" x14ac:dyDescent="0.25">
      <c r="A5" s="63">
        <v>2</v>
      </c>
      <c r="B5" s="64" t="s">
        <v>53</v>
      </c>
      <c r="C5" s="30" t="s">
        <v>587</v>
      </c>
      <c r="D5" s="31" t="s">
        <v>588</v>
      </c>
      <c r="E5" s="8">
        <v>151518</v>
      </c>
      <c r="F5" s="16"/>
    </row>
    <row r="6" spans="1:6" s="6" customFormat="1" ht="31.5" x14ac:dyDescent="0.25">
      <c r="A6" s="63"/>
      <c r="B6" s="64"/>
      <c r="C6" s="30" t="s">
        <v>589</v>
      </c>
      <c r="D6" s="31" t="s">
        <v>82</v>
      </c>
      <c r="E6" s="8">
        <v>124167</v>
      </c>
      <c r="F6" s="16"/>
    </row>
    <row r="7" spans="1:6" ht="63" x14ac:dyDescent="0.25">
      <c r="A7" s="50">
        <v>3</v>
      </c>
      <c r="B7" s="56" t="s">
        <v>6</v>
      </c>
      <c r="C7" s="14" t="s">
        <v>205</v>
      </c>
      <c r="D7" s="15" t="s">
        <v>82</v>
      </c>
      <c r="E7" s="32">
        <v>59645</v>
      </c>
      <c r="F7" s="16"/>
    </row>
    <row r="8" spans="1:6" ht="31.5" x14ac:dyDescent="0.25">
      <c r="A8" s="63">
        <v>4</v>
      </c>
      <c r="B8" s="65" t="s">
        <v>365</v>
      </c>
      <c r="C8" s="48" t="s">
        <v>199</v>
      </c>
      <c r="D8" s="16" t="s">
        <v>203</v>
      </c>
      <c r="E8" s="8">
        <v>158109</v>
      </c>
      <c r="F8" s="16"/>
    </row>
    <row r="9" spans="1:6" ht="78.75" x14ac:dyDescent="0.25">
      <c r="A9" s="63"/>
      <c r="B9" s="65"/>
      <c r="C9" s="30" t="s">
        <v>539</v>
      </c>
      <c r="D9" s="16" t="s">
        <v>201</v>
      </c>
      <c r="E9" s="8">
        <v>112718</v>
      </c>
      <c r="F9" s="16"/>
    </row>
    <row r="10" spans="1:6" ht="84.75" customHeight="1" x14ac:dyDescent="0.25">
      <c r="A10" s="63"/>
      <c r="B10" s="65"/>
      <c r="C10" s="48" t="s">
        <v>506</v>
      </c>
      <c r="D10" s="16" t="s">
        <v>200</v>
      </c>
      <c r="E10" s="8">
        <v>68258</v>
      </c>
      <c r="F10" s="16"/>
    </row>
    <row r="11" spans="1:6" ht="47.25" x14ac:dyDescent="0.25">
      <c r="A11" s="63"/>
      <c r="B11" s="65"/>
      <c r="C11" s="48" t="s">
        <v>507</v>
      </c>
      <c r="D11" s="16" t="s">
        <v>202</v>
      </c>
      <c r="E11" s="8">
        <v>137308</v>
      </c>
      <c r="F11" s="16"/>
    </row>
    <row r="12" spans="1:6" ht="31.5" x14ac:dyDescent="0.25">
      <c r="A12" s="63">
        <v>5</v>
      </c>
      <c r="B12" s="65" t="s">
        <v>351</v>
      </c>
      <c r="C12" s="30" t="s">
        <v>653</v>
      </c>
      <c r="D12" s="31" t="s">
        <v>654</v>
      </c>
      <c r="E12" s="8">
        <v>108731.31</v>
      </c>
      <c r="F12" s="31" t="s">
        <v>664</v>
      </c>
    </row>
    <row r="13" spans="1:6" ht="31.5" x14ac:dyDescent="0.25">
      <c r="A13" s="63"/>
      <c r="B13" s="65"/>
      <c r="C13" s="30" t="s">
        <v>655</v>
      </c>
      <c r="D13" s="31" t="s">
        <v>82</v>
      </c>
      <c r="E13" s="8">
        <v>146929.60000000001</v>
      </c>
      <c r="F13" s="31"/>
    </row>
    <row r="14" spans="1:6" ht="47.25" x14ac:dyDescent="0.25">
      <c r="A14" s="63"/>
      <c r="B14" s="65"/>
      <c r="C14" s="30" t="s">
        <v>656</v>
      </c>
      <c r="D14" s="31" t="s">
        <v>657</v>
      </c>
      <c r="E14" s="8">
        <v>131604.46</v>
      </c>
      <c r="F14" s="31" t="s">
        <v>664</v>
      </c>
    </row>
    <row r="15" spans="1:6" ht="47.25" x14ac:dyDescent="0.25">
      <c r="A15" s="63"/>
      <c r="B15" s="65"/>
      <c r="C15" s="30" t="s">
        <v>658</v>
      </c>
      <c r="D15" s="31" t="s">
        <v>657</v>
      </c>
      <c r="E15" s="8">
        <v>127245.92</v>
      </c>
      <c r="F15" s="31" t="s">
        <v>664</v>
      </c>
    </row>
    <row r="16" spans="1:6" ht="31.5" x14ac:dyDescent="0.25">
      <c r="A16" s="63">
        <v>6</v>
      </c>
      <c r="B16" s="64" t="s">
        <v>700</v>
      </c>
      <c r="C16" s="48" t="s">
        <v>325</v>
      </c>
      <c r="D16" s="16" t="s">
        <v>82</v>
      </c>
      <c r="E16" s="8">
        <v>105774</v>
      </c>
      <c r="F16" s="31" t="s">
        <v>679</v>
      </c>
    </row>
    <row r="17" spans="1:6" ht="47.25" x14ac:dyDescent="0.25">
      <c r="A17" s="63"/>
      <c r="B17" s="64"/>
      <c r="C17" s="48" t="s">
        <v>320</v>
      </c>
      <c r="D17" s="16" t="s">
        <v>534</v>
      </c>
      <c r="E17" s="8">
        <v>105018</v>
      </c>
      <c r="F17" s="31" t="s">
        <v>693</v>
      </c>
    </row>
    <row r="18" spans="1:6" ht="47.25" x14ac:dyDescent="0.25">
      <c r="A18" s="63"/>
      <c r="B18" s="64"/>
      <c r="C18" s="48" t="s">
        <v>321</v>
      </c>
      <c r="D18" s="16" t="s">
        <v>95</v>
      </c>
      <c r="E18" s="8">
        <v>103091</v>
      </c>
      <c r="F18" s="31"/>
    </row>
    <row r="19" spans="1:6" ht="47.25" x14ac:dyDescent="0.25">
      <c r="A19" s="63"/>
      <c r="B19" s="64"/>
      <c r="C19" s="48" t="s">
        <v>323</v>
      </c>
      <c r="D19" s="16" t="s">
        <v>105</v>
      </c>
      <c r="E19" s="8">
        <v>110683</v>
      </c>
      <c r="F19" s="16"/>
    </row>
    <row r="20" spans="1:6" ht="63" x14ac:dyDescent="0.25">
      <c r="A20" s="63"/>
      <c r="B20" s="64"/>
      <c r="C20" s="30" t="s">
        <v>540</v>
      </c>
      <c r="D20" s="16" t="s">
        <v>87</v>
      </c>
      <c r="E20" s="8">
        <v>98710</v>
      </c>
      <c r="F20" s="31" t="s">
        <v>586</v>
      </c>
    </row>
    <row r="21" spans="1:6" ht="47.25" x14ac:dyDescent="0.25">
      <c r="A21" s="63"/>
      <c r="B21" s="64"/>
      <c r="C21" s="48" t="s">
        <v>324</v>
      </c>
      <c r="D21" s="16" t="s">
        <v>94</v>
      </c>
      <c r="E21" s="8">
        <v>101773</v>
      </c>
      <c r="F21" s="16"/>
    </row>
    <row r="22" spans="1:6" ht="31.5" x14ac:dyDescent="0.25">
      <c r="A22" s="63">
        <v>7</v>
      </c>
      <c r="B22" s="64" t="s">
        <v>1</v>
      </c>
      <c r="C22" s="48" t="s">
        <v>464</v>
      </c>
      <c r="D22" s="16" t="s">
        <v>80</v>
      </c>
      <c r="E22" s="8">
        <v>183867</v>
      </c>
      <c r="F22" s="16"/>
    </row>
    <row r="23" spans="1:6" ht="47.25" x14ac:dyDescent="0.25">
      <c r="A23" s="63"/>
      <c r="B23" s="64"/>
      <c r="C23" s="48" t="s">
        <v>465</v>
      </c>
      <c r="D23" s="16" t="s">
        <v>82</v>
      </c>
      <c r="E23" s="8">
        <v>152642</v>
      </c>
      <c r="F23" s="16"/>
    </row>
    <row r="24" spans="1:6" ht="31.5" x14ac:dyDescent="0.25">
      <c r="A24" s="63">
        <v>8</v>
      </c>
      <c r="B24" s="64" t="s">
        <v>2</v>
      </c>
      <c r="C24" s="48" t="s">
        <v>83</v>
      </c>
      <c r="D24" s="16" t="s">
        <v>80</v>
      </c>
      <c r="E24" s="8">
        <v>134633</v>
      </c>
      <c r="F24" s="16"/>
    </row>
    <row r="25" spans="1:6" ht="31.5" x14ac:dyDescent="0.25">
      <c r="A25" s="63"/>
      <c r="B25" s="64"/>
      <c r="C25" s="48" t="s">
        <v>419</v>
      </c>
      <c r="D25" s="16" t="s">
        <v>82</v>
      </c>
      <c r="E25" s="8">
        <f>1353825.82/12</f>
        <v>112818.81833333334</v>
      </c>
      <c r="F25" s="16"/>
    </row>
    <row r="26" spans="1:6" ht="63" x14ac:dyDescent="0.25">
      <c r="A26" s="63"/>
      <c r="B26" s="64"/>
      <c r="C26" s="48" t="s">
        <v>84</v>
      </c>
      <c r="D26" s="16" t="s">
        <v>86</v>
      </c>
      <c r="E26" s="8">
        <f>1659047.1/12</f>
        <v>138253.92500000002</v>
      </c>
      <c r="F26" s="16"/>
    </row>
    <row r="27" spans="1:6" ht="51.75" customHeight="1" x14ac:dyDescent="0.25">
      <c r="A27" s="63"/>
      <c r="B27" s="64"/>
      <c r="C27" s="48" t="s">
        <v>85</v>
      </c>
      <c r="D27" s="16" t="s">
        <v>87</v>
      </c>
      <c r="E27" s="8">
        <v>123520.53</v>
      </c>
      <c r="F27" s="16"/>
    </row>
    <row r="28" spans="1:6" ht="47.25" x14ac:dyDescent="0.25">
      <c r="A28" s="63">
        <v>9</v>
      </c>
      <c r="B28" s="64" t="s">
        <v>33</v>
      </c>
      <c r="C28" s="30" t="s">
        <v>521</v>
      </c>
      <c r="D28" s="16" t="s">
        <v>455</v>
      </c>
      <c r="E28" s="8">
        <v>174452</v>
      </c>
      <c r="F28" s="16"/>
    </row>
    <row r="29" spans="1:6" ht="31.5" x14ac:dyDescent="0.25">
      <c r="A29" s="63"/>
      <c r="B29" s="64"/>
      <c r="C29" s="30" t="s">
        <v>541</v>
      </c>
      <c r="D29" s="16" t="s">
        <v>82</v>
      </c>
      <c r="E29" s="8">
        <v>140173</v>
      </c>
      <c r="F29" s="16"/>
    </row>
    <row r="30" spans="1:6" ht="47.25" x14ac:dyDescent="0.25">
      <c r="A30" s="63"/>
      <c r="B30" s="64"/>
      <c r="C30" s="30" t="s">
        <v>522</v>
      </c>
      <c r="D30" s="16" t="s">
        <v>88</v>
      </c>
      <c r="E30" s="8">
        <v>145142</v>
      </c>
      <c r="F30" s="16"/>
    </row>
    <row r="31" spans="1:6" ht="47.25" x14ac:dyDescent="0.25">
      <c r="A31" s="63"/>
      <c r="B31" s="64"/>
      <c r="C31" s="30" t="s">
        <v>523</v>
      </c>
      <c r="D31" s="16" t="s">
        <v>456</v>
      </c>
      <c r="E31" s="8">
        <v>159538.23000000001</v>
      </c>
      <c r="F31" s="16"/>
    </row>
    <row r="32" spans="1:6" ht="31.5" x14ac:dyDescent="0.25">
      <c r="A32" s="63">
        <v>10</v>
      </c>
      <c r="B32" s="64" t="s">
        <v>3</v>
      </c>
      <c r="C32" s="30" t="s">
        <v>635</v>
      </c>
      <c r="D32" s="31" t="s">
        <v>80</v>
      </c>
      <c r="E32" s="8">
        <v>200127</v>
      </c>
      <c r="F32" s="31" t="s">
        <v>559</v>
      </c>
    </row>
    <row r="33" spans="1:7" ht="31.5" x14ac:dyDescent="0.25">
      <c r="A33" s="63"/>
      <c r="B33" s="64"/>
      <c r="C33" s="30" t="s">
        <v>504</v>
      </c>
      <c r="D33" s="31" t="s">
        <v>82</v>
      </c>
      <c r="E33" s="8">
        <v>131975</v>
      </c>
      <c r="F33" s="31"/>
    </row>
    <row r="34" spans="1:7" ht="47.25" x14ac:dyDescent="0.25">
      <c r="A34" s="63"/>
      <c r="B34" s="64"/>
      <c r="C34" s="30" t="s">
        <v>296</v>
      </c>
      <c r="D34" s="31" t="s">
        <v>92</v>
      </c>
      <c r="E34" s="8">
        <v>192967</v>
      </c>
      <c r="F34" s="31"/>
    </row>
    <row r="35" spans="1:7" ht="63" x14ac:dyDescent="0.25">
      <c r="A35" s="63"/>
      <c r="B35" s="64"/>
      <c r="C35" s="30" t="s">
        <v>297</v>
      </c>
      <c r="D35" s="31" t="s">
        <v>91</v>
      </c>
      <c r="E35" s="8">
        <v>159017</v>
      </c>
      <c r="F35" s="31"/>
    </row>
    <row r="36" spans="1:7" ht="78.75" x14ac:dyDescent="0.25">
      <c r="A36" s="63"/>
      <c r="B36" s="64"/>
      <c r="C36" s="30" t="s">
        <v>636</v>
      </c>
      <c r="D36" s="31" t="s">
        <v>638</v>
      </c>
      <c r="E36" s="8">
        <v>49316</v>
      </c>
      <c r="F36" s="31" t="s">
        <v>637</v>
      </c>
    </row>
    <row r="37" spans="1:7" ht="63" x14ac:dyDescent="0.25">
      <c r="A37" s="63"/>
      <c r="B37" s="64"/>
      <c r="C37" s="30" t="s">
        <v>446</v>
      </c>
      <c r="D37" s="16" t="s">
        <v>87</v>
      </c>
      <c r="E37" s="8">
        <v>168242</v>
      </c>
      <c r="F37" s="31"/>
    </row>
    <row r="38" spans="1:7" ht="31.5" x14ac:dyDescent="0.25">
      <c r="A38" s="63">
        <v>11</v>
      </c>
      <c r="B38" s="73" t="s">
        <v>4</v>
      </c>
      <c r="C38" s="33" t="s">
        <v>537</v>
      </c>
      <c r="D38" s="34" t="s">
        <v>80</v>
      </c>
      <c r="E38" s="35">
        <v>144500</v>
      </c>
      <c r="F38" s="34" t="s">
        <v>563</v>
      </c>
    </row>
    <row r="39" spans="1:7" ht="47.25" customHeight="1" x14ac:dyDescent="0.25">
      <c r="A39" s="63"/>
      <c r="B39" s="73"/>
      <c r="C39" s="33" t="s">
        <v>659</v>
      </c>
      <c r="D39" s="34" t="s">
        <v>82</v>
      </c>
      <c r="E39" s="35">
        <v>200558</v>
      </c>
      <c r="F39" s="34"/>
    </row>
    <row r="40" spans="1:7" ht="47.25" x14ac:dyDescent="0.25">
      <c r="A40" s="63"/>
      <c r="B40" s="73"/>
      <c r="C40" s="33" t="s">
        <v>449</v>
      </c>
      <c r="D40" s="34" t="s">
        <v>97</v>
      </c>
      <c r="E40" s="35">
        <v>193400</v>
      </c>
      <c r="F40" s="34"/>
    </row>
    <row r="41" spans="1:7" ht="63" x14ac:dyDescent="0.25">
      <c r="A41" s="63"/>
      <c r="B41" s="73"/>
      <c r="C41" s="33" t="s">
        <v>89</v>
      </c>
      <c r="D41" s="34" t="s">
        <v>91</v>
      </c>
      <c r="E41" s="35">
        <v>142675</v>
      </c>
      <c r="F41" s="34"/>
    </row>
    <row r="42" spans="1:7" ht="63" x14ac:dyDescent="0.25">
      <c r="A42" s="63"/>
      <c r="B42" s="73"/>
      <c r="C42" s="33" t="s">
        <v>90</v>
      </c>
      <c r="D42" s="16" t="s">
        <v>87</v>
      </c>
      <c r="E42" s="35">
        <v>204891.6</v>
      </c>
      <c r="F42" s="34"/>
    </row>
    <row r="43" spans="1:7" ht="63" x14ac:dyDescent="0.25">
      <c r="A43" s="63"/>
      <c r="B43" s="73"/>
      <c r="C43" s="33" t="s">
        <v>378</v>
      </c>
      <c r="D43" s="34" t="s">
        <v>93</v>
      </c>
      <c r="E43" s="35">
        <v>101467</v>
      </c>
      <c r="F43" s="34"/>
    </row>
    <row r="44" spans="1:7" ht="31.5" x14ac:dyDescent="0.25">
      <c r="A44" s="63">
        <v>12</v>
      </c>
      <c r="B44" s="64" t="s">
        <v>5</v>
      </c>
      <c r="C44" s="48" t="s">
        <v>542</v>
      </c>
      <c r="D44" s="16" t="s">
        <v>354</v>
      </c>
      <c r="E44" s="8">
        <v>129153.98</v>
      </c>
      <c r="F44" s="16"/>
      <c r="G44" s="17"/>
    </row>
    <row r="45" spans="1:7" ht="47.25" x14ac:dyDescent="0.25">
      <c r="A45" s="63"/>
      <c r="B45" s="64"/>
      <c r="C45" s="48" t="s">
        <v>542</v>
      </c>
      <c r="D45" s="34" t="s">
        <v>97</v>
      </c>
      <c r="E45" s="8">
        <v>122348.48</v>
      </c>
      <c r="F45" s="16"/>
      <c r="G45" s="61"/>
    </row>
    <row r="46" spans="1:7" ht="47.25" x14ac:dyDescent="0.25">
      <c r="A46" s="63"/>
      <c r="B46" s="64"/>
      <c r="C46" s="48" t="s">
        <v>543</v>
      </c>
      <c r="D46" s="34" t="s">
        <v>97</v>
      </c>
      <c r="E46" s="8">
        <v>114605</v>
      </c>
      <c r="F46" s="16" t="s">
        <v>544</v>
      </c>
      <c r="G46" s="61"/>
    </row>
    <row r="47" spans="1:7" ht="63" x14ac:dyDescent="0.25">
      <c r="A47" s="63"/>
      <c r="B47" s="64"/>
      <c r="C47" s="48" t="s">
        <v>543</v>
      </c>
      <c r="D47" s="16" t="s">
        <v>472</v>
      </c>
      <c r="E47" s="8">
        <v>126544</v>
      </c>
      <c r="F47" s="16" t="s">
        <v>694</v>
      </c>
      <c r="G47" s="61"/>
    </row>
    <row r="48" spans="1:7" ht="63" x14ac:dyDescent="0.25">
      <c r="A48" s="63"/>
      <c r="B48" s="64"/>
      <c r="C48" s="48" t="s">
        <v>705</v>
      </c>
      <c r="D48" s="16" t="s">
        <v>472</v>
      </c>
      <c r="E48" s="8">
        <v>112824</v>
      </c>
      <c r="F48" s="16" t="s">
        <v>706</v>
      </c>
      <c r="G48" s="61"/>
    </row>
    <row r="49" spans="1:7" ht="47.25" x14ac:dyDescent="0.25">
      <c r="A49" s="63"/>
      <c r="B49" s="64"/>
      <c r="C49" s="48" t="s">
        <v>314</v>
      </c>
      <c r="D49" s="16" t="s">
        <v>95</v>
      </c>
      <c r="E49" s="8">
        <v>112758</v>
      </c>
      <c r="F49" s="16"/>
      <c r="G49" s="61"/>
    </row>
    <row r="50" spans="1:7" ht="63" x14ac:dyDescent="0.25">
      <c r="A50" s="63"/>
      <c r="B50" s="64"/>
      <c r="C50" s="48" t="s">
        <v>313</v>
      </c>
      <c r="D50" s="16" t="s">
        <v>111</v>
      </c>
      <c r="E50" s="8">
        <v>119733</v>
      </c>
      <c r="F50" s="16"/>
      <c r="G50" s="62"/>
    </row>
    <row r="51" spans="1:7" ht="63" x14ac:dyDescent="0.25">
      <c r="A51" s="63"/>
      <c r="B51" s="64"/>
      <c r="C51" s="48" t="s">
        <v>312</v>
      </c>
      <c r="D51" s="16" t="s">
        <v>87</v>
      </c>
      <c r="E51" s="8">
        <v>122417</v>
      </c>
      <c r="F51" s="16"/>
      <c r="G51" s="62"/>
    </row>
    <row r="52" spans="1:7" ht="31.5" x14ac:dyDescent="0.25">
      <c r="A52" s="63">
        <v>13</v>
      </c>
      <c r="B52" s="64" t="s">
        <v>546</v>
      </c>
      <c r="C52" s="48" t="s">
        <v>502</v>
      </c>
      <c r="D52" s="16" t="s">
        <v>80</v>
      </c>
      <c r="E52" s="8">
        <v>97167</v>
      </c>
      <c r="F52" s="16"/>
      <c r="G52" s="9"/>
    </row>
    <row r="53" spans="1:7" ht="47.25" x14ac:dyDescent="0.25">
      <c r="A53" s="63"/>
      <c r="B53" s="64"/>
      <c r="C53" s="48" t="s">
        <v>503</v>
      </c>
      <c r="D53" s="34" t="s">
        <v>97</v>
      </c>
      <c r="E53" s="8">
        <v>92217</v>
      </c>
      <c r="F53" s="16"/>
      <c r="G53" s="9"/>
    </row>
    <row r="54" spans="1:7" ht="63" x14ac:dyDescent="0.25">
      <c r="A54" s="63"/>
      <c r="B54" s="64"/>
      <c r="C54" s="48" t="s">
        <v>96</v>
      </c>
      <c r="D54" s="16" t="s">
        <v>87</v>
      </c>
      <c r="E54" s="8">
        <v>118280</v>
      </c>
      <c r="F54" s="16"/>
      <c r="G54" s="9"/>
    </row>
    <row r="55" spans="1:7" ht="30" x14ac:dyDescent="0.25">
      <c r="A55" s="63">
        <v>14</v>
      </c>
      <c r="B55" s="64" t="s">
        <v>524</v>
      </c>
      <c r="C55" s="54" t="s">
        <v>374</v>
      </c>
      <c r="D55" s="31" t="s">
        <v>80</v>
      </c>
      <c r="E55" s="8">
        <v>180800</v>
      </c>
      <c r="F55" s="31"/>
      <c r="G55" s="9"/>
    </row>
    <row r="56" spans="1:7" ht="30" x14ac:dyDescent="0.25">
      <c r="A56" s="63"/>
      <c r="B56" s="64"/>
      <c r="C56" s="54" t="s">
        <v>669</v>
      </c>
      <c r="D56" s="31" t="s">
        <v>82</v>
      </c>
      <c r="E56" s="8">
        <v>156100</v>
      </c>
      <c r="F56" s="31"/>
      <c r="G56" s="9"/>
    </row>
    <row r="57" spans="1:7" ht="47.25" x14ac:dyDescent="0.25">
      <c r="A57" s="63"/>
      <c r="B57" s="64"/>
      <c r="C57" s="54" t="s">
        <v>670</v>
      </c>
      <c r="D57" s="31" t="s">
        <v>92</v>
      </c>
      <c r="E57" s="8">
        <v>214442</v>
      </c>
      <c r="F57" s="31" t="s">
        <v>627</v>
      </c>
    </row>
    <row r="58" spans="1:7" ht="54.75" customHeight="1" x14ac:dyDescent="0.25">
      <c r="A58" s="63"/>
      <c r="B58" s="64"/>
      <c r="C58" s="54" t="s">
        <v>671</v>
      </c>
      <c r="D58" s="31" t="s">
        <v>91</v>
      </c>
      <c r="E58" s="8">
        <v>227283</v>
      </c>
      <c r="F58" s="31" t="s">
        <v>628</v>
      </c>
    </row>
    <row r="59" spans="1:7" ht="63" x14ac:dyDescent="0.25">
      <c r="A59" s="63"/>
      <c r="B59" s="64"/>
      <c r="C59" s="48" t="s">
        <v>660</v>
      </c>
      <c r="D59" s="31" t="s">
        <v>629</v>
      </c>
      <c r="E59" s="8">
        <v>237350</v>
      </c>
      <c r="F59" s="31" t="s">
        <v>630</v>
      </c>
    </row>
    <row r="60" spans="1:7" ht="63" x14ac:dyDescent="0.25">
      <c r="A60" s="63"/>
      <c r="B60" s="64"/>
      <c r="C60" s="54" t="s">
        <v>672</v>
      </c>
      <c r="D60" s="31" t="s">
        <v>111</v>
      </c>
      <c r="E60" s="8">
        <v>175509</v>
      </c>
      <c r="F60" s="31"/>
    </row>
    <row r="61" spans="1:7" ht="63" x14ac:dyDescent="0.25">
      <c r="A61" s="63"/>
      <c r="B61" s="64"/>
      <c r="C61" s="48" t="s">
        <v>661</v>
      </c>
      <c r="D61" s="16" t="s">
        <v>87</v>
      </c>
      <c r="E61" s="8">
        <v>164400</v>
      </c>
      <c r="F61" s="31"/>
    </row>
    <row r="62" spans="1:7" ht="31.5" x14ac:dyDescent="0.25">
      <c r="A62" s="63"/>
      <c r="B62" s="64"/>
      <c r="C62" s="48" t="s">
        <v>662</v>
      </c>
      <c r="D62" s="16" t="s">
        <v>94</v>
      </c>
      <c r="E62" s="8">
        <v>144533</v>
      </c>
      <c r="F62" s="31"/>
    </row>
    <row r="63" spans="1:7" ht="47.25" x14ac:dyDescent="0.25">
      <c r="A63" s="63"/>
      <c r="B63" s="64"/>
      <c r="C63" s="54" t="s">
        <v>673</v>
      </c>
      <c r="D63" s="31" t="s">
        <v>631</v>
      </c>
      <c r="E63" s="8">
        <v>160895</v>
      </c>
      <c r="F63" s="31" t="s">
        <v>663</v>
      </c>
    </row>
    <row r="64" spans="1:7" ht="31.5" x14ac:dyDescent="0.25">
      <c r="A64" s="63">
        <v>15</v>
      </c>
      <c r="B64" s="64" t="s">
        <v>7</v>
      </c>
      <c r="C64" s="14" t="s">
        <v>98</v>
      </c>
      <c r="D64" s="15" t="s">
        <v>80</v>
      </c>
      <c r="E64" s="8">
        <v>159964</v>
      </c>
      <c r="F64" s="16"/>
    </row>
    <row r="65" spans="1:6" ht="31.5" x14ac:dyDescent="0.25">
      <c r="A65" s="63"/>
      <c r="B65" s="64"/>
      <c r="C65" s="48" t="s">
        <v>305</v>
      </c>
      <c r="D65" s="15" t="s">
        <v>82</v>
      </c>
      <c r="E65" s="8">
        <v>144108</v>
      </c>
      <c r="F65" s="16"/>
    </row>
    <row r="66" spans="1:6" ht="47.25" x14ac:dyDescent="0.25">
      <c r="A66" s="63"/>
      <c r="B66" s="64"/>
      <c r="C66" s="48" t="s">
        <v>99</v>
      </c>
      <c r="D66" s="34" t="s">
        <v>97</v>
      </c>
      <c r="E66" s="8">
        <v>141326</v>
      </c>
      <c r="F66" s="16"/>
    </row>
    <row r="67" spans="1:6" ht="63" x14ac:dyDescent="0.25">
      <c r="A67" s="63"/>
      <c r="B67" s="64"/>
      <c r="C67" s="48" t="s">
        <v>416</v>
      </c>
      <c r="D67" s="16" t="s">
        <v>91</v>
      </c>
      <c r="E67" s="8">
        <v>137443</v>
      </c>
      <c r="F67" s="31" t="s">
        <v>575</v>
      </c>
    </row>
    <row r="68" spans="1:6" ht="63" x14ac:dyDescent="0.25">
      <c r="A68" s="63"/>
      <c r="B68" s="64"/>
      <c r="C68" s="30" t="s">
        <v>545</v>
      </c>
      <c r="D68" s="31" t="s">
        <v>91</v>
      </c>
      <c r="E68" s="8">
        <v>158385</v>
      </c>
      <c r="F68" s="31" t="s">
        <v>689</v>
      </c>
    </row>
    <row r="69" spans="1:6" ht="47.25" x14ac:dyDescent="0.25">
      <c r="A69" s="63"/>
      <c r="B69" s="64"/>
      <c r="C69" s="48" t="s">
        <v>497</v>
      </c>
      <c r="D69" s="16" t="s">
        <v>95</v>
      </c>
      <c r="E69" s="8">
        <v>141212</v>
      </c>
      <c r="F69" s="16"/>
    </row>
    <row r="70" spans="1:6" ht="63" x14ac:dyDescent="0.25">
      <c r="A70" s="63"/>
      <c r="B70" s="64"/>
      <c r="C70" s="48" t="s">
        <v>498</v>
      </c>
      <c r="D70" s="16" t="s">
        <v>87</v>
      </c>
      <c r="E70" s="8">
        <v>157933</v>
      </c>
      <c r="F70" s="16"/>
    </row>
    <row r="71" spans="1:6" ht="47.25" x14ac:dyDescent="0.25">
      <c r="A71" s="63">
        <v>16</v>
      </c>
      <c r="B71" s="64" t="s">
        <v>477</v>
      </c>
      <c r="C71" s="48" t="s">
        <v>100</v>
      </c>
      <c r="D71" s="16" t="s">
        <v>80</v>
      </c>
      <c r="E71" s="8">
        <v>168180</v>
      </c>
      <c r="F71" s="16"/>
    </row>
    <row r="72" spans="1:6" ht="31.5" x14ac:dyDescent="0.25">
      <c r="A72" s="63"/>
      <c r="B72" s="64"/>
      <c r="C72" s="48" t="s">
        <v>415</v>
      </c>
      <c r="D72" s="16" t="s">
        <v>82</v>
      </c>
      <c r="E72" s="8">
        <v>162445</v>
      </c>
      <c r="F72" s="16"/>
    </row>
    <row r="73" spans="1:6" ht="47.25" x14ac:dyDescent="0.25">
      <c r="A73" s="63"/>
      <c r="B73" s="64"/>
      <c r="C73" s="30" t="s">
        <v>414</v>
      </c>
      <c r="D73" s="34" t="s">
        <v>97</v>
      </c>
      <c r="E73" s="8">
        <v>151584</v>
      </c>
      <c r="F73" s="16"/>
    </row>
    <row r="74" spans="1:6" ht="63" x14ac:dyDescent="0.25">
      <c r="A74" s="63"/>
      <c r="B74" s="64"/>
      <c r="C74" s="30" t="s">
        <v>101</v>
      </c>
      <c r="D74" s="31" t="s">
        <v>91</v>
      </c>
      <c r="E74" s="8">
        <v>158251</v>
      </c>
      <c r="F74" s="16"/>
    </row>
    <row r="75" spans="1:6" ht="47.25" x14ac:dyDescent="0.25">
      <c r="A75" s="63"/>
      <c r="B75" s="64"/>
      <c r="C75" s="30" t="s">
        <v>102</v>
      </c>
      <c r="D75" s="16" t="s">
        <v>95</v>
      </c>
      <c r="E75" s="8">
        <v>146068</v>
      </c>
      <c r="F75" s="16"/>
    </row>
    <row r="76" spans="1:6" ht="47.25" x14ac:dyDescent="0.25">
      <c r="A76" s="63"/>
      <c r="B76" s="64"/>
      <c r="C76" s="48" t="s">
        <v>104</v>
      </c>
      <c r="D76" s="16" t="s">
        <v>105</v>
      </c>
      <c r="E76" s="8">
        <v>137012</v>
      </c>
      <c r="F76" s="16"/>
    </row>
    <row r="77" spans="1:6" ht="63" x14ac:dyDescent="0.25">
      <c r="A77" s="63"/>
      <c r="B77" s="64"/>
      <c r="C77" s="48" t="s">
        <v>103</v>
      </c>
      <c r="D77" s="16" t="s">
        <v>87</v>
      </c>
      <c r="E77" s="8">
        <v>166596</v>
      </c>
      <c r="F77" s="16"/>
    </row>
    <row r="78" spans="1:6" ht="47.25" x14ac:dyDescent="0.25">
      <c r="A78" s="63">
        <v>17</v>
      </c>
      <c r="B78" s="64" t="s">
        <v>8</v>
      </c>
      <c r="C78" s="30" t="s">
        <v>192</v>
      </c>
      <c r="D78" s="31" t="s">
        <v>80</v>
      </c>
      <c r="E78" s="8">
        <v>200999</v>
      </c>
      <c r="F78" s="16"/>
    </row>
    <row r="79" spans="1:6" ht="31.5" x14ac:dyDescent="0.25">
      <c r="A79" s="63"/>
      <c r="B79" s="64"/>
      <c r="C79" s="14" t="s">
        <v>106</v>
      </c>
      <c r="D79" s="15" t="s">
        <v>82</v>
      </c>
      <c r="E79" s="8">
        <v>135106</v>
      </c>
      <c r="F79" s="16"/>
    </row>
    <row r="80" spans="1:6" ht="47.25" x14ac:dyDescent="0.25">
      <c r="A80" s="63"/>
      <c r="B80" s="64"/>
      <c r="C80" s="48" t="s">
        <v>373</v>
      </c>
      <c r="D80" s="36" t="s">
        <v>367</v>
      </c>
      <c r="E80" s="8">
        <v>161290</v>
      </c>
      <c r="F80" s="16"/>
    </row>
    <row r="81" spans="1:7" ht="47.25" x14ac:dyDescent="0.25">
      <c r="A81" s="63"/>
      <c r="B81" s="64"/>
      <c r="C81" s="30" t="s">
        <v>416</v>
      </c>
      <c r="D81" s="36" t="s">
        <v>116</v>
      </c>
      <c r="E81" s="8">
        <v>153656</v>
      </c>
      <c r="F81" s="16"/>
    </row>
    <row r="82" spans="1:7" ht="47.25" x14ac:dyDescent="0.25">
      <c r="A82" s="63"/>
      <c r="B82" s="64"/>
      <c r="C82" s="48" t="s">
        <v>512</v>
      </c>
      <c r="D82" s="16" t="s">
        <v>95</v>
      </c>
      <c r="E82" s="8">
        <v>124053</v>
      </c>
      <c r="F82" s="16"/>
    </row>
    <row r="83" spans="1:7" ht="47.25" x14ac:dyDescent="0.25">
      <c r="A83" s="63"/>
      <c r="B83" s="64"/>
      <c r="C83" s="48" t="s">
        <v>374</v>
      </c>
      <c r="D83" s="37" t="s">
        <v>366</v>
      </c>
      <c r="E83" s="8">
        <v>134079</v>
      </c>
      <c r="F83" s="16"/>
    </row>
    <row r="84" spans="1:7" ht="63" x14ac:dyDescent="0.25">
      <c r="A84" s="63"/>
      <c r="B84" s="64"/>
      <c r="C84" s="30" t="s">
        <v>639</v>
      </c>
      <c r="D84" s="38" t="s">
        <v>91</v>
      </c>
      <c r="E84" s="8">
        <v>178458</v>
      </c>
      <c r="F84" s="16"/>
    </row>
    <row r="85" spans="1:7" ht="47.25" x14ac:dyDescent="0.25">
      <c r="A85" s="63">
        <v>18</v>
      </c>
      <c r="B85" s="65" t="s">
        <v>525</v>
      </c>
      <c r="C85" s="30" t="s">
        <v>107</v>
      </c>
      <c r="D85" s="31" t="s">
        <v>80</v>
      </c>
      <c r="E85" s="8">
        <v>156243</v>
      </c>
      <c r="F85" s="31" t="s">
        <v>554</v>
      </c>
      <c r="G85" s="4"/>
    </row>
    <row r="86" spans="1:7" ht="31.5" x14ac:dyDescent="0.25">
      <c r="A86" s="63"/>
      <c r="B86" s="65"/>
      <c r="C86" s="48" t="s">
        <v>461</v>
      </c>
      <c r="D86" s="16" t="s">
        <v>82</v>
      </c>
      <c r="E86" s="8">
        <v>137450</v>
      </c>
      <c r="F86" s="16" t="s">
        <v>513</v>
      </c>
      <c r="G86" s="4"/>
    </row>
    <row r="87" spans="1:7" ht="47.25" x14ac:dyDescent="0.25">
      <c r="A87" s="63"/>
      <c r="B87" s="65"/>
      <c r="C87" s="30" t="s">
        <v>370</v>
      </c>
      <c r="D87" s="34" t="s">
        <v>97</v>
      </c>
      <c r="E87" s="8">
        <v>150450</v>
      </c>
      <c r="F87" s="31"/>
      <c r="G87" s="4"/>
    </row>
    <row r="88" spans="1:7" ht="47.25" x14ac:dyDescent="0.25">
      <c r="A88" s="63"/>
      <c r="B88" s="65"/>
      <c r="C88" s="30" t="s">
        <v>108</v>
      </c>
      <c r="D88" s="16" t="s">
        <v>95</v>
      </c>
      <c r="E88" s="8">
        <v>144775</v>
      </c>
      <c r="F88" s="31"/>
      <c r="G88" s="4"/>
    </row>
    <row r="89" spans="1:7" ht="31.5" x14ac:dyDescent="0.25">
      <c r="A89" s="63"/>
      <c r="B89" s="65"/>
      <c r="C89" s="30" t="s">
        <v>371</v>
      </c>
      <c r="D89" s="31" t="s">
        <v>109</v>
      </c>
      <c r="E89" s="8">
        <v>139342</v>
      </c>
      <c r="F89" s="31"/>
      <c r="G89" s="4"/>
    </row>
    <row r="90" spans="1:7" ht="63" x14ac:dyDescent="0.25">
      <c r="A90" s="63"/>
      <c r="B90" s="65"/>
      <c r="C90" s="30" t="s">
        <v>459</v>
      </c>
      <c r="D90" s="31" t="s">
        <v>110</v>
      </c>
      <c r="E90" s="8">
        <v>119250</v>
      </c>
      <c r="F90" s="31"/>
      <c r="G90" s="5"/>
    </row>
    <row r="91" spans="1:7" ht="63" x14ac:dyDescent="0.25">
      <c r="A91" s="63"/>
      <c r="B91" s="65"/>
      <c r="C91" s="30" t="s">
        <v>460</v>
      </c>
      <c r="D91" s="31" t="s">
        <v>111</v>
      </c>
      <c r="E91" s="8">
        <f>132980</f>
        <v>132980</v>
      </c>
      <c r="F91" s="31" t="s">
        <v>549</v>
      </c>
      <c r="G91" s="4"/>
    </row>
    <row r="92" spans="1:7" ht="63" x14ac:dyDescent="0.25">
      <c r="A92" s="63"/>
      <c r="B92" s="65"/>
      <c r="C92" s="30" t="s">
        <v>462</v>
      </c>
      <c r="D92" s="31" t="s">
        <v>111</v>
      </c>
      <c r="E92" s="8">
        <f>101839</f>
        <v>101839</v>
      </c>
      <c r="F92" s="31" t="s">
        <v>551</v>
      </c>
      <c r="G92" s="4"/>
    </row>
    <row r="93" spans="1:7" ht="63" x14ac:dyDescent="0.25">
      <c r="A93" s="63"/>
      <c r="B93" s="65"/>
      <c r="C93" s="30" t="s">
        <v>112</v>
      </c>
      <c r="D93" s="16" t="s">
        <v>87</v>
      </c>
      <c r="E93" s="8">
        <v>90300</v>
      </c>
      <c r="F93" s="31" t="s">
        <v>575</v>
      </c>
      <c r="G93" s="4"/>
    </row>
    <row r="94" spans="1:7" ht="63" x14ac:dyDescent="0.25">
      <c r="A94" s="63"/>
      <c r="B94" s="65"/>
      <c r="C94" s="30" t="s">
        <v>547</v>
      </c>
      <c r="D94" s="16" t="s">
        <v>87</v>
      </c>
      <c r="E94" s="8">
        <v>129714</v>
      </c>
      <c r="F94" s="31" t="s">
        <v>550</v>
      </c>
      <c r="G94" s="4"/>
    </row>
    <row r="95" spans="1:7" ht="63" x14ac:dyDescent="0.25">
      <c r="A95" s="63"/>
      <c r="B95" s="65"/>
      <c r="C95" s="30" t="s">
        <v>113</v>
      </c>
      <c r="D95" s="34" t="s">
        <v>93</v>
      </c>
      <c r="E95" s="8">
        <v>136815</v>
      </c>
      <c r="F95" s="31" t="s">
        <v>552</v>
      </c>
      <c r="G95" s="4"/>
    </row>
    <row r="96" spans="1:7" ht="63" x14ac:dyDescent="0.25">
      <c r="A96" s="63"/>
      <c r="B96" s="65"/>
      <c r="C96" s="30" t="s">
        <v>548</v>
      </c>
      <c r="D96" s="34" t="s">
        <v>93</v>
      </c>
      <c r="E96" s="8">
        <v>122036</v>
      </c>
      <c r="F96" s="31" t="s">
        <v>553</v>
      </c>
      <c r="G96" s="4"/>
    </row>
    <row r="97" spans="1:7" ht="47.25" x14ac:dyDescent="0.25">
      <c r="A97" s="63"/>
      <c r="B97" s="65"/>
      <c r="C97" s="30" t="s">
        <v>453</v>
      </c>
      <c r="D97" s="31" t="s">
        <v>454</v>
      </c>
      <c r="E97" s="8">
        <v>133742</v>
      </c>
      <c r="F97" s="31"/>
      <c r="G97" s="4"/>
    </row>
    <row r="98" spans="1:7" ht="31.5" x14ac:dyDescent="0.25">
      <c r="A98" s="63">
        <v>19</v>
      </c>
      <c r="B98" s="64" t="s">
        <v>501</v>
      </c>
      <c r="C98" s="48" t="s">
        <v>381</v>
      </c>
      <c r="D98" s="16" t="s">
        <v>354</v>
      </c>
      <c r="E98" s="8">
        <v>120117</v>
      </c>
      <c r="F98" s="16"/>
    </row>
    <row r="99" spans="1:7" ht="31.5" x14ac:dyDescent="0.25">
      <c r="A99" s="63"/>
      <c r="B99" s="64"/>
      <c r="C99" s="48" t="s">
        <v>382</v>
      </c>
      <c r="D99" s="16" t="s">
        <v>82</v>
      </c>
      <c r="E99" s="8">
        <v>109500</v>
      </c>
      <c r="F99" s="16"/>
    </row>
    <row r="100" spans="1:7" ht="47.25" x14ac:dyDescent="0.25">
      <c r="A100" s="63"/>
      <c r="B100" s="64"/>
      <c r="C100" s="48" t="s">
        <v>384</v>
      </c>
      <c r="D100" s="16" t="s">
        <v>92</v>
      </c>
      <c r="E100" s="8">
        <v>111090</v>
      </c>
      <c r="F100" s="16"/>
    </row>
    <row r="101" spans="1:7" ht="47.25" x14ac:dyDescent="0.25">
      <c r="A101" s="63"/>
      <c r="B101" s="64"/>
      <c r="C101" s="30" t="s">
        <v>561</v>
      </c>
      <c r="D101" s="16" t="s">
        <v>95</v>
      </c>
      <c r="E101" s="8">
        <v>120845</v>
      </c>
      <c r="F101" s="16"/>
    </row>
    <row r="102" spans="1:7" ht="63" x14ac:dyDescent="0.25">
      <c r="A102" s="63"/>
      <c r="B102" s="64"/>
      <c r="C102" s="48" t="s">
        <v>385</v>
      </c>
      <c r="D102" s="16" t="s">
        <v>87</v>
      </c>
      <c r="E102" s="8">
        <v>121742</v>
      </c>
      <c r="F102" s="16"/>
    </row>
    <row r="103" spans="1:7" ht="31.5" x14ac:dyDescent="0.25">
      <c r="A103" s="63">
        <v>20</v>
      </c>
      <c r="B103" s="64" t="s">
        <v>34</v>
      </c>
      <c r="C103" s="30" t="s">
        <v>531</v>
      </c>
      <c r="D103" s="31" t="s">
        <v>80</v>
      </c>
      <c r="E103" s="39">
        <v>136710</v>
      </c>
      <c r="F103" s="31"/>
    </row>
    <row r="104" spans="1:7" ht="31.5" x14ac:dyDescent="0.25">
      <c r="A104" s="63"/>
      <c r="B104" s="64"/>
      <c r="C104" s="30" t="s">
        <v>533</v>
      </c>
      <c r="D104" s="31" t="s">
        <v>82</v>
      </c>
      <c r="E104" s="39">
        <v>133145</v>
      </c>
      <c r="F104" s="31"/>
    </row>
    <row r="105" spans="1:7" ht="47.25" x14ac:dyDescent="0.25">
      <c r="A105" s="63"/>
      <c r="B105" s="64"/>
      <c r="C105" s="30" t="s">
        <v>444</v>
      </c>
      <c r="D105" s="31" t="s">
        <v>92</v>
      </c>
      <c r="E105" s="39">
        <v>129771</v>
      </c>
      <c r="F105" s="31" t="s">
        <v>626</v>
      </c>
    </row>
    <row r="106" spans="1:7" ht="47.25" x14ac:dyDescent="0.25">
      <c r="A106" s="63"/>
      <c r="B106" s="64"/>
      <c r="C106" s="30" t="s">
        <v>532</v>
      </c>
      <c r="D106" s="16" t="s">
        <v>95</v>
      </c>
      <c r="E106" s="39">
        <v>136038</v>
      </c>
      <c r="F106" s="31"/>
    </row>
    <row r="107" spans="1:7" ht="63" x14ac:dyDescent="0.25">
      <c r="A107" s="63"/>
      <c r="B107" s="64"/>
      <c r="C107" s="30" t="s">
        <v>427</v>
      </c>
      <c r="D107" s="16" t="s">
        <v>87</v>
      </c>
      <c r="E107" s="39">
        <v>132895</v>
      </c>
      <c r="F107" s="31"/>
    </row>
    <row r="108" spans="1:7" ht="31.5" x14ac:dyDescent="0.25">
      <c r="A108" s="63">
        <v>21</v>
      </c>
      <c r="B108" s="64" t="s">
        <v>35</v>
      </c>
      <c r="C108" s="48" t="s">
        <v>452</v>
      </c>
      <c r="D108" s="16" t="s">
        <v>80</v>
      </c>
      <c r="E108" s="8">
        <v>139383</v>
      </c>
      <c r="F108" s="16"/>
    </row>
    <row r="109" spans="1:7" ht="31.5" x14ac:dyDescent="0.25">
      <c r="A109" s="63"/>
      <c r="B109" s="64"/>
      <c r="C109" s="48" t="s">
        <v>117</v>
      </c>
      <c r="D109" s="16" t="s">
        <v>82</v>
      </c>
      <c r="E109" s="8">
        <v>140525</v>
      </c>
      <c r="F109" s="16"/>
    </row>
    <row r="110" spans="1:7" ht="47.25" x14ac:dyDescent="0.25">
      <c r="A110" s="63"/>
      <c r="B110" s="64"/>
      <c r="C110" s="48" t="s">
        <v>118</v>
      </c>
      <c r="D110" s="34" t="s">
        <v>97</v>
      </c>
      <c r="E110" s="8">
        <v>146900</v>
      </c>
      <c r="F110" s="16"/>
    </row>
    <row r="111" spans="1:7" ht="63" x14ac:dyDescent="0.25">
      <c r="A111" s="63"/>
      <c r="B111" s="64"/>
      <c r="C111" s="48" t="s">
        <v>119</v>
      </c>
      <c r="D111" s="16" t="s">
        <v>87</v>
      </c>
      <c r="E111" s="8">
        <v>133867</v>
      </c>
      <c r="F111" s="16"/>
    </row>
    <row r="112" spans="1:7" ht="63" x14ac:dyDescent="0.25">
      <c r="A112" s="63"/>
      <c r="B112" s="64"/>
      <c r="C112" s="48" t="s">
        <v>485</v>
      </c>
      <c r="D112" s="16" t="s">
        <v>309</v>
      </c>
      <c r="E112" s="8">
        <v>120458</v>
      </c>
      <c r="F112" s="16"/>
    </row>
    <row r="113" spans="1:6" ht="47.25" x14ac:dyDescent="0.25">
      <c r="A113" s="63"/>
      <c r="B113" s="64"/>
      <c r="C113" s="48" t="s">
        <v>120</v>
      </c>
      <c r="D113" s="16" t="s">
        <v>105</v>
      </c>
      <c r="E113" s="8">
        <v>97071</v>
      </c>
      <c r="F113" s="16"/>
    </row>
    <row r="114" spans="1:6" ht="31.5" x14ac:dyDescent="0.25">
      <c r="A114" s="63">
        <v>22</v>
      </c>
      <c r="B114" s="64" t="s">
        <v>36</v>
      </c>
      <c r="C114" s="48" t="s">
        <v>335</v>
      </c>
      <c r="D114" s="16" t="s">
        <v>80</v>
      </c>
      <c r="E114" s="8">
        <v>137592</v>
      </c>
      <c r="F114" s="16"/>
    </row>
    <row r="115" spans="1:6" ht="47.25" x14ac:dyDescent="0.25">
      <c r="A115" s="63"/>
      <c r="B115" s="64"/>
      <c r="C115" s="48" t="s">
        <v>391</v>
      </c>
      <c r="D115" s="16" t="s">
        <v>82</v>
      </c>
      <c r="E115" s="8">
        <v>113376</v>
      </c>
      <c r="F115" s="16" t="s">
        <v>563</v>
      </c>
    </row>
    <row r="116" spans="1:6" ht="47.25" x14ac:dyDescent="0.25">
      <c r="A116" s="63"/>
      <c r="B116" s="64"/>
      <c r="C116" s="48" t="s">
        <v>394</v>
      </c>
      <c r="D116" s="34" t="s">
        <v>97</v>
      </c>
      <c r="E116" s="8">
        <v>110175</v>
      </c>
      <c r="F116" s="16" t="s">
        <v>562</v>
      </c>
    </row>
    <row r="117" spans="1:6" ht="47.25" x14ac:dyDescent="0.25">
      <c r="A117" s="63"/>
      <c r="B117" s="64"/>
      <c r="C117" s="48" t="s">
        <v>392</v>
      </c>
      <c r="D117" s="16" t="s">
        <v>95</v>
      </c>
      <c r="E117" s="8">
        <v>111858</v>
      </c>
      <c r="F117" s="16"/>
    </row>
    <row r="118" spans="1:6" ht="63" x14ac:dyDescent="0.25">
      <c r="A118" s="63"/>
      <c r="B118" s="64"/>
      <c r="C118" s="48" t="s">
        <v>393</v>
      </c>
      <c r="D118" s="16" t="s">
        <v>87</v>
      </c>
      <c r="E118" s="8">
        <v>116467</v>
      </c>
      <c r="F118" s="16"/>
    </row>
    <row r="119" spans="1:6" ht="31.5" x14ac:dyDescent="0.25">
      <c r="A119" s="63">
        <v>23</v>
      </c>
      <c r="B119" s="64" t="s">
        <v>37</v>
      </c>
      <c r="C119" s="49" t="s">
        <v>466</v>
      </c>
      <c r="D119" s="57" t="s">
        <v>80</v>
      </c>
      <c r="E119" s="32">
        <v>102389</v>
      </c>
      <c r="F119" s="16" t="s">
        <v>557</v>
      </c>
    </row>
    <row r="120" spans="1:6" ht="31.5" x14ac:dyDescent="0.25">
      <c r="A120" s="63"/>
      <c r="B120" s="64"/>
      <c r="C120" s="49" t="s">
        <v>122</v>
      </c>
      <c r="D120" s="57" t="s">
        <v>82</v>
      </c>
      <c r="E120" s="32">
        <v>95342</v>
      </c>
      <c r="F120" s="16"/>
    </row>
    <row r="121" spans="1:6" ht="47.25" x14ac:dyDescent="0.25">
      <c r="A121" s="63"/>
      <c r="B121" s="64"/>
      <c r="C121" s="49" t="s">
        <v>121</v>
      </c>
      <c r="D121" s="16" t="s">
        <v>95</v>
      </c>
      <c r="E121" s="32">
        <v>86633</v>
      </c>
      <c r="F121" s="16"/>
    </row>
    <row r="122" spans="1:6" ht="47.25" x14ac:dyDescent="0.25">
      <c r="A122" s="63"/>
      <c r="B122" s="64"/>
      <c r="C122" s="49" t="s">
        <v>372</v>
      </c>
      <c r="D122" s="34" t="s">
        <v>97</v>
      </c>
      <c r="E122" s="32">
        <v>73933</v>
      </c>
      <c r="F122" s="16"/>
    </row>
    <row r="123" spans="1:6" ht="63" x14ac:dyDescent="0.25">
      <c r="A123" s="63"/>
      <c r="B123" s="64"/>
      <c r="C123" s="49" t="s">
        <v>410</v>
      </c>
      <c r="D123" s="16" t="s">
        <v>87</v>
      </c>
      <c r="E123" s="32">
        <v>93700</v>
      </c>
      <c r="F123" s="16"/>
    </row>
    <row r="124" spans="1:6" ht="47.25" x14ac:dyDescent="0.25">
      <c r="A124" s="63">
        <v>24</v>
      </c>
      <c r="B124" s="64" t="s">
        <v>38</v>
      </c>
      <c r="C124" s="40" t="s">
        <v>369</v>
      </c>
      <c r="D124" s="34" t="s">
        <v>97</v>
      </c>
      <c r="E124" s="8">
        <v>136073</v>
      </c>
      <c r="F124" s="16"/>
    </row>
    <row r="125" spans="1:6" ht="31.5" x14ac:dyDescent="0.25">
      <c r="A125" s="63"/>
      <c r="B125" s="64"/>
      <c r="C125" s="40" t="s">
        <v>495</v>
      </c>
      <c r="D125" s="41" t="s">
        <v>82</v>
      </c>
      <c r="E125" s="8">
        <v>95475</v>
      </c>
      <c r="F125" s="16"/>
    </row>
    <row r="126" spans="1:6" ht="47.25" x14ac:dyDescent="0.25">
      <c r="A126" s="63"/>
      <c r="B126" s="64"/>
      <c r="C126" s="40" t="s">
        <v>438</v>
      </c>
      <c r="D126" s="16" t="s">
        <v>95</v>
      </c>
      <c r="E126" s="8">
        <v>103950</v>
      </c>
      <c r="F126" s="41"/>
    </row>
    <row r="127" spans="1:6" ht="63" x14ac:dyDescent="0.25">
      <c r="A127" s="63"/>
      <c r="B127" s="64"/>
      <c r="C127" s="30" t="s">
        <v>555</v>
      </c>
      <c r="D127" s="16" t="s">
        <v>87</v>
      </c>
      <c r="E127" s="8">
        <v>88013.9</v>
      </c>
      <c r="F127" s="31" t="s">
        <v>684</v>
      </c>
    </row>
    <row r="128" spans="1:6" ht="63" x14ac:dyDescent="0.25">
      <c r="A128" s="63"/>
      <c r="B128" s="64"/>
      <c r="C128" s="30" t="s">
        <v>437</v>
      </c>
      <c r="D128" s="16" t="s">
        <v>87</v>
      </c>
      <c r="E128" s="8">
        <v>92265.63</v>
      </c>
      <c r="F128" s="31" t="s">
        <v>556</v>
      </c>
    </row>
    <row r="129" spans="1:6" ht="31.5" x14ac:dyDescent="0.25">
      <c r="A129" s="63">
        <v>25</v>
      </c>
      <c r="B129" s="64" t="s">
        <v>39</v>
      </c>
      <c r="C129" s="48" t="s">
        <v>389</v>
      </c>
      <c r="D129" s="16" t="s">
        <v>82</v>
      </c>
      <c r="E129" s="8">
        <v>100183</v>
      </c>
      <c r="F129" s="16"/>
    </row>
    <row r="130" spans="1:6" ht="47.25" x14ac:dyDescent="0.25">
      <c r="A130" s="63"/>
      <c r="B130" s="64"/>
      <c r="C130" s="48" t="s">
        <v>417</v>
      </c>
      <c r="D130" s="16" t="s">
        <v>482</v>
      </c>
      <c r="E130" s="8">
        <v>113650</v>
      </c>
      <c r="F130" s="16"/>
    </row>
    <row r="131" spans="1:6" ht="47.25" x14ac:dyDescent="0.25">
      <c r="A131" s="63"/>
      <c r="B131" s="64"/>
      <c r="C131" s="48" t="s">
        <v>390</v>
      </c>
      <c r="D131" s="16" t="s">
        <v>95</v>
      </c>
      <c r="E131" s="8">
        <v>102308</v>
      </c>
      <c r="F131" s="16"/>
    </row>
    <row r="132" spans="1:6" ht="63" x14ac:dyDescent="0.25">
      <c r="A132" s="63"/>
      <c r="B132" s="64"/>
      <c r="C132" s="48" t="s">
        <v>114</v>
      </c>
      <c r="D132" s="16" t="s">
        <v>87</v>
      </c>
      <c r="E132" s="8">
        <v>93725</v>
      </c>
      <c r="F132" s="16"/>
    </row>
    <row r="133" spans="1:6" ht="47.25" x14ac:dyDescent="0.25">
      <c r="A133" s="63"/>
      <c r="B133" s="64"/>
      <c r="C133" s="48" t="s">
        <v>388</v>
      </c>
      <c r="D133" s="16" t="s">
        <v>105</v>
      </c>
      <c r="E133" s="8">
        <v>64067</v>
      </c>
      <c r="F133" s="16"/>
    </row>
    <row r="134" spans="1:6" x14ac:dyDescent="0.25">
      <c r="A134" s="63">
        <v>26</v>
      </c>
      <c r="B134" s="72" t="s">
        <v>40</v>
      </c>
      <c r="C134" s="42" t="s">
        <v>376</v>
      </c>
      <c r="D134" s="8" t="s">
        <v>80</v>
      </c>
      <c r="E134" s="8">
        <v>124050</v>
      </c>
      <c r="F134" s="8"/>
    </row>
    <row r="135" spans="1:6" ht="47.25" x14ac:dyDescent="0.25">
      <c r="A135" s="63"/>
      <c r="B135" s="72"/>
      <c r="C135" s="42" t="s">
        <v>115</v>
      </c>
      <c r="D135" s="8" t="s">
        <v>82</v>
      </c>
      <c r="E135" s="8">
        <v>122550</v>
      </c>
      <c r="F135" s="8"/>
    </row>
    <row r="136" spans="1:6" ht="47.25" x14ac:dyDescent="0.25">
      <c r="A136" s="63"/>
      <c r="B136" s="72"/>
      <c r="C136" s="42" t="s">
        <v>377</v>
      </c>
      <c r="D136" s="34" t="s">
        <v>97</v>
      </c>
      <c r="E136" s="8">
        <v>137158</v>
      </c>
      <c r="F136" s="8"/>
    </row>
    <row r="137" spans="1:6" ht="63" x14ac:dyDescent="0.25">
      <c r="A137" s="63"/>
      <c r="B137" s="72"/>
      <c r="C137" s="42" t="s">
        <v>492</v>
      </c>
      <c r="D137" s="8" t="s">
        <v>565</v>
      </c>
      <c r="E137" s="8">
        <v>97400</v>
      </c>
      <c r="F137" s="8"/>
    </row>
    <row r="138" spans="1:6" ht="63" x14ac:dyDescent="0.25">
      <c r="A138" s="63"/>
      <c r="B138" s="72"/>
      <c r="C138" s="42" t="s">
        <v>448</v>
      </c>
      <c r="D138" s="16" t="s">
        <v>87</v>
      </c>
      <c r="E138" s="8">
        <v>86550</v>
      </c>
      <c r="F138" s="8"/>
    </row>
    <row r="139" spans="1:6" ht="31.5" x14ac:dyDescent="0.25">
      <c r="A139" s="63">
        <v>27</v>
      </c>
      <c r="B139" s="64" t="s">
        <v>9</v>
      </c>
      <c r="C139" s="14" t="s">
        <v>346</v>
      </c>
      <c r="D139" s="15" t="s">
        <v>82</v>
      </c>
      <c r="E139" s="8">
        <v>84953</v>
      </c>
      <c r="F139" s="16"/>
    </row>
    <row r="140" spans="1:6" ht="47.25" x14ac:dyDescent="0.25">
      <c r="A140" s="63"/>
      <c r="B140" s="64"/>
      <c r="C140" s="14" t="s">
        <v>344</v>
      </c>
      <c r="D140" s="15" t="s">
        <v>116</v>
      </c>
      <c r="E140" s="8">
        <v>100900</v>
      </c>
      <c r="F140" s="31" t="s">
        <v>566</v>
      </c>
    </row>
    <row r="141" spans="1:6" ht="63" x14ac:dyDescent="0.25">
      <c r="A141" s="63"/>
      <c r="B141" s="64"/>
      <c r="C141" s="14" t="s">
        <v>345</v>
      </c>
      <c r="D141" s="16" t="s">
        <v>87</v>
      </c>
      <c r="E141" s="8">
        <v>110199.97749999999</v>
      </c>
      <c r="F141" s="16"/>
    </row>
    <row r="142" spans="1:6" ht="47.25" x14ac:dyDescent="0.25">
      <c r="A142" s="63"/>
      <c r="B142" s="64"/>
      <c r="C142" s="30" t="s">
        <v>567</v>
      </c>
      <c r="D142" s="31" t="s">
        <v>116</v>
      </c>
      <c r="E142" s="8">
        <v>131045</v>
      </c>
      <c r="F142" s="31" t="s">
        <v>690</v>
      </c>
    </row>
    <row r="143" spans="1:6" ht="47.25" x14ac:dyDescent="0.25">
      <c r="A143" s="63"/>
      <c r="B143" s="64"/>
      <c r="C143" s="30" t="s">
        <v>568</v>
      </c>
      <c r="D143" s="31" t="s">
        <v>116</v>
      </c>
      <c r="E143" s="8">
        <v>131020</v>
      </c>
      <c r="F143" s="31" t="s">
        <v>691</v>
      </c>
    </row>
    <row r="144" spans="1:6" ht="31.5" x14ac:dyDescent="0.25">
      <c r="A144" s="63">
        <v>28</v>
      </c>
      <c r="B144" s="64" t="s">
        <v>10</v>
      </c>
      <c r="C144" s="48" t="s">
        <v>300</v>
      </c>
      <c r="D144" s="16" t="s">
        <v>80</v>
      </c>
      <c r="E144" s="8">
        <v>187883</v>
      </c>
      <c r="F144" s="16"/>
    </row>
    <row r="145" spans="1:6" ht="31.5" x14ac:dyDescent="0.25">
      <c r="A145" s="63"/>
      <c r="B145" s="64"/>
      <c r="C145" s="48" t="s">
        <v>305</v>
      </c>
      <c r="D145" s="16" t="s">
        <v>82</v>
      </c>
      <c r="E145" s="8">
        <v>157250</v>
      </c>
      <c r="F145" s="16"/>
    </row>
    <row r="146" spans="1:6" ht="47.25" x14ac:dyDescent="0.25">
      <c r="A146" s="63"/>
      <c r="B146" s="64"/>
      <c r="C146" s="48" t="s">
        <v>301</v>
      </c>
      <c r="D146" s="34" t="s">
        <v>97</v>
      </c>
      <c r="E146" s="8">
        <v>158050</v>
      </c>
      <c r="F146" s="16"/>
    </row>
    <row r="147" spans="1:6" ht="63" x14ac:dyDescent="0.25">
      <c r="A147" s="63"/>
      <c r="B147" s="64"/>
      <c r="C147" s="48" t="s">
        <v>302</v>
      </c>
      <c r="D147" s="16" t="s">
        <v>86</v>
      </c>
      <c r="E147" s="8">
        <v>146200</v>
      </c>
      <c r="F147" s="16"/>
    </row>
    <row r="148" spans="1:6" ht="47.25" x14ac:dyDescent="0.25">
      <c r="A148" s="63"/>
      <c r="B148" s="64"/>
      <c r="C148" s="48" t="s">
        <v>439</v>
      </c>
      <c r="D148" s="16" t="s">
        <v>95</v>
      </c>
      <c r="E148" s="8">
        <v>132167</v>
      </c>
      <c r="F148" s="16"/>
    </row>
    <row r="149" spans="1:6" ht="63" x14ac:dyDescent="0.25">
      <c r="A149" s="63"/>
      <c r="B149" s="64"/>
      <c r="C149" s="48" t="s">
        <v>303</v>
      </c>
      <c r="D149" s="16" t="s">
        <v>87</v>
      </c>
      <c r="E149" s="8">
        <v>154000</v>
      </c>
      <c r="F149" s="16"/>
    </row>
    <row r="150" spans="1:6" ht="63" x14ac:dyDescent="0.25">
      <c r="A150" s="63"/>
      <c r="B150" s="64"/>
      <c r="C150" s="48" t="s">
        <v>304</v>
      </c>
      <c r="D150" s="34" t="s">
        <v>93</v>
      </c>
      <c r="E150" s="8">
        <v>154142</v>
      </c>
      <c r="F150" s="16"/>
    </row>
    <row r="151" spans="1:6" ht="31.5" x14ac:dyDescent="0.25">
      <c r="A151" s="63">
        <v>29</v>
      </c>
      <c r="B151" s="64" t="s">
        <v>41</v>
      </c>
      <c r="C151" s="48" t="s">
        <v>123</v>
      </c>
      <c r="D151" s="31" t="s">
        <v>80</v>
      </c>
      <c r="E151" s="8">
        <v>126093</v>
      </c>
      <c r="F151" s="31" t="s">
        <v>558</v>
      </c>
    </row>
    <row r="152" spans="1:6" ht="31.5" x14ac:dyDescent="0.25">
      <c r="A152" s="63"/>
      <c r="B152" s="64"/>
      <c r="C152" s="30" t="s">
        <v>560</v>
      </c>
      <c r="D152" s="31" t="s">
        <v>80</v>
      </c>
      <c r="E152" s="8">
        <v>116208</v>
      </c>
      <c r="F152" s="31" t="s">
        <v>559</v>
      </c>
    </row>
    <row r="153" spans="1:6" ht="31.5" x14ac:dyDescent="0.25">
      <c r="A153" s="63"/>
      <c r="B153" s="64"/>
      <c r="C153" s="48" t="s">
        <v>124</v>
      </c>
      <c r="D153" s="16" t="s">
        <v>82</v>
      </c>
      <c r="E153" s="8">
        <v>118208</v>
      </c>
      <c r="F153" s="16"/>
    </row>
    <row r="154" spans="1:6" ht="47.25" x14ac:dyDescent="0.25">
      <c r="A154" s="63"/>
      <c r="B154" s="64"/>
      <c r="C154" s="30" t="s">
        <v>560</v>
      </c>
      <c r="D154" s="34" t="s">
        <v>97</v>
      </c>
      <c r="E154" s="8">
        <v>127300</v>
      </c>
      <c r="F154" s="31" t="s">
        <v>695</v>
      </c>
    </row>
    <row r="155" spans="1:6" ht="47.25" x14ac:dyDescent="0.25">
      <c r="A155" s="63"/>
      <c r="B155" s="64"/>
      <c r="C155" s="30" t="s">
        <v>483</v>
      </c>
      <c r="D155" s="16" t="s">
        <v>95</v>
      </c>
      <c r="E155" s="8">
        <v>106600</v>
      </c>
      <c r="F155" s="16"/>
    </row>
    <row r="156" spans="1:6" ht="63" x14ac:dyDescent="0.25">
      <c r="A156" s="63"/>
      <c r="B156" s="64"/>
      <c r="C156" s="48" t="s">
        <v>126</v>
      </c>
      <c r="D156" s="16" t="s">
        <v>91</v>
      </c>
      <c r="E156" s="8">
        <v>117225</v>
      </c>
      <c r="F156" s="16"/>
    </row>
    <row r="157" spans="1:6" ht="51" customHeight="1" x14ac:dyDescent="0.25">
      <c r="A157" s="63"/>
      <c r="B157" s="64"/>
      <c r="C157" s="48" t="s">
        <v>127</v>
      </c>
      <c r="D157" s="16" t="s">
        <v>87</v>
      </c>
      <c r="E157" s="8">
        <v>140017</v>
      </c>
      <c r="F157" s="16"/>
    </row>
    <row r="158" spans="1:6" ht="78.75" x14ac:dyDescent="0.25">
      <c r="A158" s="63"/>
      <c r="B158" s="64"/>
      <c r="C158" s="48" t="s">
        <v>128</v>
      </c>
      <c r="D158" s="16" t="s">
        <v>484</v>
      </c>
      <c r="E158" s="8">
        <v>117842</v>
      </c>
      <c r="F158" s="16"/>
    </row>
    <row r="159" spans="1:6" ht="31.5" x14ac:dyDescent="0.25">
      <c r="A159" s="63">
        <v>30</v>
      </c>
      <c r="B159" s="64" t="s">
        <v>42</v>
      </c>
      <c r="C159" s="42" t="s">
        <v>160</v>
      </c>
      <c r="D159" s="8" t="s">
        <v>80</v>
      </c>
      <c r="E159" s="8">
        <v>143708</v>
      </c>
      <c r="F159" s="8"/>
    </row>
    <row r="160" spans="1:6" ht="47.25" customHeight="1" x14ac:dyDescent="0.25">
      <c r="A160" s="63"/>
      <c r="B160" s="64"/>
      <c r="C160" s="42" t="s">
        <v>160</v>
      </c>
      <c r="D160" s="34" t="s">
        <v>97</v>
      </c>
      <c r="E160" s="8">
        <v>145565</v>
      </c>
      <c r="F160" s="8"/>
    </row>
    <row r="161" spans="1:6" ht="31.5" x14ac:dyDescent="0.25">
      <c r="A161" s="63"/>
      <c r="B161" s="64"/>
      <c r="C161" s="42" t="s">
        <v>163</v>
      </c>
      <c r="D161" s="8" t="s">
        <v>82</v>
      </c>
      <c r="E161" s="8">
        <v>99358</v>
      </c>
      <c r="F161" s="8"/>
    </row>
    <row r="162" spans="1:6" ht="47.25" x14ac:dyDescent="0.25">
      <c r="A162" s="63"/>
      <c r="B162" s="64"/>
      <c r="C162" s="42" t="s">
        <v>162</v>
      </c>
      <c r="D162" s="16" t="s">
        <v>95</v>
      </c>
      <c r="E162" s="8">
        <v>88808</v>
      </c>
      <c r="F162" s="8"/>
    </row>
    <row r="163" spans="1:6" ht="63" x14ac:dyDescent="0.25">
      <c r="A163" s="63"/>
      <c r="B163" s="64"/>
      <c r="C163" s="42" t="s">
        <v>161</v>
      </c>
      <c r="D163" s="8" t="s">
        <v>347</v>
      </c>
      <c r="E163" s="8">
        <v>114358</v>
      </c>
      <c r="F163" s="8"/>
    </row>
    <row r="164" spans="1:6" ht="63" x14ac:dyDescent="0.25">
      <c r="A164" s="63"/>
      <c r="B164" s="64"/>
      <c r="C164" s="42" t="s">
        <v>164</v>
      </c>
      <c r="D164" s="16" t="s">
        <v>87</v>
      </c>
      <c r="E164" s="8">
        <v>102946</v>
      </c>
      <c r="F164" s="8"/>
    </row>
    <row r="165" spans="1:6" ht="47.25" x14ac:dyDescent="0.25">
      <c r="A165" s="63">
        <v>31</v>
      </c>
      <c r="B165" s="64" t="s">
        <v>43</v>
      </c>
      <c r="C165" s="14" t="s">
        <v>130</v>
      </c>
      <c r="D165" s="15" t="s">
        <v>80</v>
      </c>
      <c r="E165" s="8">
        <v>117085.28</v>
      </c>
      <c r="F165" s="16"/>
    </row>
    <row r="166" spans="1:6" ht="31.5" x14ac:dyDescent="0.25">
      <c r="A166" s="63"/>
      <c r="B166" s="64"/>
      <c r="C166" s="14" t="s">
        <v>131</v>
      </c>
      <c r="D166" s="15" t="s">
        <v>82</v>
      </c>
      <c r="E166" s="8">
        <v>108610.77</v>
      </c>
      <c r="F166" s="16"/>
    </row>
    <row r="167" spans="1:6" ht="47.25" x14ac:dyDescent="0.25">
      <c r="A167" s="63"/>
      <c r="B167" s="64"/>
      <c r="C167" s="14" t="s">
        <v>432</v>
      </c>
      <c r="D167" s="16" t="s">
        <v>95</v>
      </c>
      <c r="E167" s="8">
        <v>106009</v>
      </c>
      <c r="F167" s="16"/>
    </row>
    <row r="168" spans="1:6" ht="47.25" x14ac:dyDescent="0.25">
      <c r="A168" s="63"/>
      <c r="B168" s="64"/>
      <c r="C168" s="14" t="s">
        <v>129</v>
      </c>
      <c r="D168" s="15" t="s">
        <v>92</v>
      </c>
      <c r="E168" s="8">
        <v>100620.15</v>
      </c>
      <c r="F168" s="16"/>
    </row>
    <row r="169" spans="1:6" ht="63" x14ac:dyDescent="0.25">
      <c r="A169" s="63"/>
      <c r="B169" s="64"/>
      <c r="C169" s="14" t="s">
        <v>132</v>
      </c>
      <c r="D169" s="16" t="s">
        <v>87</v>
      </c>
      <c r="E169" s="8">
        <v>106595.5</v>
      </c>
      <c r="F169" s="16"/>
    </row>
    <row r="170" spans="1:6" ht="31.5" x14ac:dyDescent="0.25">
      <c r="A170" s="63">
        <v>32</v>
      </c>
      <c r="B170" s="64" t="s">
        <v>44</v>
      </c>
      <c r="C170" s="14" t="s">
        <v>133</v>
      </c>
      <c r="D170" s="15" t="s">
        <v>80</v>
      </c>
      <c r="E170" s="8">
        <v>118867</v>
      </c>
      <c r="F170" s="16"/>
    </row>
    <row r="171" spans="1:6" ht="31.5" x14ac:dyDescent="0.25">
      <c r="A171" s="63"/>
      <c r="B171" s="64"/>
      <c r="C171" s="14" t="s">
        <v>135</v>
      </c>
      <c r="D171" s="15" t="s">
        <v>82</v>
      </c>
      <c r="E171" s="8">
        <v>110150</v>
      </c>
      <c r="F171" s="16"/>
    </row>
    <row r="172" spans="1:6" ht="47.25" x14ac:dyDescent="0.25">
      <c r="A172" s="63"/>
      <c r="B172" s="64"/>
      <c r="C172" s="30" t="s">
        <v>134</v>
      </c>
      <c r="D172" s="34" t="s">
        <v>97</v>
      </c>
      <c r="E172" s="8">
        <v>116875</v>
      </c>
      <c r="F172" s="16"/>
    </row>
    <row r="173" spans="1:6" ht="47.25" x14ac:dyDescent="0.25">
      <c r="A173" s="63"/>
      <c r="B173" s="64"/>
      <c r="C173" s="30" t="s">
        <v>375</v>
      </c>
      <c r="D173" s="16" t="s">
        <v>95</v>
      </c>
      <c r="E173" s="8">
        <v>116375</v>
      </c>
      <c r="F173" s="16"/>
    </row>
    <row r="174" spans="1:6" ht="63" x14ac:dyDescent="0.25">
      <c r="A174" s="63"/>
      <c r="B174" s="64"/>
      <c r="C174" s="30" t="s">
        <v>590</v>
      </c>
      <c r="D174" s="16" t="s">
        <v>87</v>
      </c>
      <c r="E174" s="8">
        <v>100549.34</v>
      </c>
      <c r="F174" s="31" t="s">
        <v>696</v>
      </c>
    </row>
    <row r="175" spans="1:6" ht="63" x14ac:dyDescent="0.25">
      <c r="A175" s="63"/>
      <c r="B175" s="64"/>
      <c r="C175" s="30" t="s">
        <v>569</v>
      </c>
      <c r="D175" s="16" t="s">
        <v>87</v>
      </c>
      <c r="E175" s="8">
        <v>100270.76</v>
      </c>
      <c r="F175" s="31" t="s">
        <v>570</v>
      </c>
    </row>
    <row r="176" spans="1:6" ht="31.5" x14ac:dyDescent="0.25">
      <c r="A176" s="63">
        <v>33</v>
      </c>
      <c r="B176" s="64" t="s">
        <v>45</v>
      </c>
      <c r="C176" s="14" t="s">
        <v>136</v>
      </c>
      <c r="D176" s="15" t="s">
        <v>80</v>
      </c>
      <c r="E176" s="8">
        <v>121125</v>
      </c>
      <c r="F176" s="16"/>
    </row>
    <row r="177" spans="1:6" ht="31.5" x14ac:dyDescent="0.25">
      <c r="A177" s="63"/>
      <c r="B177" s="64"/>
      <c r="C177" s="14" t="s">
        <v>364</v>
      </c>
      <c r="D177" s="15" t="s">
        <v>82</v>
      </c>
      <c r="E177" s="8">
        <v>115083</v>
      </c>
      <c r="F177" s="16"/>
    </row>
    <row r="178" spans="1:6" ht="47.25" x14ac:dyDescent="0.25">
      <c r="A178" s="63"/>
      <c r="B178" s="64"/>
      <c r="C178" s="30" t="s">
        <v>138</v>
      </c>
      <c r="D178" s="31" t="s">
        <v>116</v>
      </c>
      <c r="E178" s="8">
        <v>102408</v>
      </c>
      <c r="F178" s="16"/>
    </row>
    <row r="179" spans="1:6" ht="47.25" x14ac:dyDescent="0.25">
      <c r="A179" s="63"/>
      <c r="B179" s="64"/>
      <c r="C179" s="30" t="s">
        <v>139</v>
      </c>
      <c r="D179" s="16" t="s">
        <v>95</v>
      </c>
      <c r="E179" s="8">
        <v>107692</v>
      </c>
      <c r="F179" s="16"/>
    </row>
    <row r="180" spans="1:6" ht="63" x14ac:dyDescent="0.25">
      <c r="A180" s="63"/>
      <c r="B180" s="64"/>
      <c r="C180" s="14" t="s">
        <v>137</v>
      </c>
      <c r="D180" s="16" t="s">
        <v>87</v>
      </c>
      <c r="E180" s="8">
        <v>119358</v>
      </c>
      <c r="F180" s="16"/>
    </row>
    <row r="181" spans="1:6" ht="31.5" x14ac:dyDescent="0.25">
      <c r="A181" s="63">
        <v>34</v>
      </c>
      <c r="B181" s="64" t="s">
        <v>46</v>
      </c>
      <c r="C181" s="48" t="s">
        <v>332</v>
      </c>
      <c r="D181" s="16" t="s">
        <v>80</v>
      </c>
      <c r="E181" s="8">
        <v>116826.82</v>
      </c>
      <c r="F181" s="16"/>
    </row>
    <row r="182" spans="1:6" ht="31.5" x14ac:dyDescent="0.25">
      <c r="A182" s="63"/>
      <c r="B182" s="64"/>
      <c r="C182" s="48" t="s">
        <v>334</v>
      </c>
      <c r="D182" s="16" t="s">
        <v>82</v>
      </c>
      <c r="E182" s="8">
        <v>107257</v>
      </c>
      <c r="F182" s="16"/>
    </row>
    <row r="183" spans="1:6" ht="47.25" x14ac:dyDescent="0.25">
      <c r="A183" s="63"/>
      <c r="B183" s="64"/>
      <c r="C183" s="48" t="s">
        <v>166</v>
      </c>
      <c r="D183" s="16" t="s">
        <v>95</v>
      </c>
      <c r="E183" s="8">
        <v>97707</v>
      </c>
      <c r="F183" s="16"/>
    </row>
    <row r="184" spans="1:6" ht="47.25" x14ac:dyDescent="0.25">
      <c r="A184" s="63"/>
      <c r="B184" s="64"/>
      <c r="C184" s="48" t="s">
        <v>125</v>
      </c>
      <c r="D184" s="34" t="s">
        <v>97</v>
      </c>
      <c r="E184" s="8">
        <v>93814</v>
      </c>
      <c r="F184" s="16"/>
    </row>
    <row r="185" spans="1:6" ht="63" x14ac:dyDescent="0.25">
      <c r="A185" s="63"/>
      <c r="B185" s="64"/>
      <c r="C185" s="48" t="s">
        <v>333</v>
      </c>
      <c r="D185" s="16" t="s">
        <v>87</v>
      </c>
      <c r="E185" s="8">
        <v>108217</v>
      </c>
      <c r="F185" s="16"/>
    </row>
    <row r="186" spans="1:6" ht="31.5" x14ac:dyDescent="0.25">
      <c r="A186" s="63">
        <v>35</v>
      </c>
      <c r="B186" s="64" t="s">
        <v>47</v>
      </c>
      <c r="C186" s="43" t="s">
        <v>149</v>
      </c>
      <c r="D186" s="44" t="s">
        <v>80</v>
      </c>
      <c r="E186" s="32">
        <v>112618</v>
      </c>
      <c r="F186" s="45" t="s">
        <v>697</v>
      </c>
    </row>
    <row r="187" spans="1:6" ht="31.5" x14ac:dyDescent="0.25">
      <c r="A187" s="63"/>
      <c r="B187" s="64"/>
      <c r="C187" s="43" t="s">
        <v>159</v>
      </c>
      <c r="D187" s="44" t="s">
        <v>82</v>
      </c>
      <c r="E187" s="32">
        <v>127383</v>
      </c>
      <c r="F187" s="44"/>
    </row>
    <row r="188" spans="1:6" ht="47.25" x14ac:dyDescent="0.25">
      <c r="A188" s="63"/>
      <c r="B188" s="64"/>
      <c r="C188" s="43" t="s">
        <v>150</v>
      </c>
      <c r="D188" s="34" t="s">
        <v>97</v>
      </c>
      <c r="E188" s="32">
        <v>124800</v>
      </c>
      <c r="F188" s="44"/>
    </row>
    <row r="189" spans="1:6" ht="63" x14ac:dyDescent="0.25">
      <c r="A189" s="63"/>
      <c r="B189" s="64"/>
      <c r="C189" s="43" t="s">
        <v>151</v>
      </c>
      <c r="D189" s="44" t="s">
        <v>152</v>
      </c>
      <c r="E189" s="32">
        <v>123242</v>
      </c>
      <c r="F189" s="44"/>
    </row>
    <row r="190" spans="1:6" ht="63" x14ac:dyDescent="0.25">
      <c r="A190" s="63"/>
      <c r="B190" s="64"/>
      <c r="C190" s="43" t="s">
        <v>153</v>
      </c>
      <c r="D190" s="44" t="s">
        <v>154</v>
      </c>
      <c r="E190" s="32">
        <v>111183</v>
      </c>
      <c r="F190" s="44"/>
    </row>
    <row r="191" spans="1:6" ht="94.5" x14ac:dyDescent="0.25">
      <c r="A191" s="63"/>
      <c r="B191" s="64"/>
      <c r="C191" s="43" t="s">
        <v>155</v>
      </c>
      <c r="D191" s="44" t="s">
        <v>156</v>
      </c>
      <c r="E191" s="32">
        <v>126517</v>
      </c>
      <c r="F191" s="44"/>
    </row>
    <row r="192" spans="1:6" ht="63" x14ac:dyDescent="0.25">
      <c r="A192" s="63"/>
      <c r="B192" s="64"/>
      <c r="C192" s="43" t="s">
        <v>157</v>
      </c>
      <c r="D192" s="16" t="s">
        <v>87</v>
      </c>
      <c r="E192" s="32">
        <v>125600</v>
      </c>
      <c r="F192" s="45" t="s">
        <v>698</v>
      </c>
    </row>
    <row r="193" spans="1:6" ht="63" x14ac:dyDescent="0.25">
      <c r="A193" s="63"/>
      <c r="B193" s="64"/>
      <c r="C193" s="43" t="s">
        <v>158</v>
      </c>
      <c r="D193" s="34" t="s">
        <v>93</v>
      </c>
      <c r="E193" s="32">
        <v>121958</v>
      </c>
      <c r="F193" s="44"/>
    </row>
    <row r="194" spans="1:6" s="6" customFormat="1" ht="47.25" x14ac:dyDescent="0.25">
      <c r="A194" s="63">
        <v>36</v>
      </c>
      <c r="B194" s="64" t="s">
        <v>11</v>
      </c>
      <c r="C194" s="48" t="s">
        <v>457</v>
      </c>
      <c r="D194" s="16" t="s">
        <v>80</v>
      </c>
      <c r="E194" s="8">
        <v>130991</v>
      </c>
      <c r="F194" s="16"/>
    </row>
    <row r="195" spans="1:6" s="6" customFormat="1" ht="47.25" x14ac:dyDescent="0.25">
      <c r="A195" s="63"/>
      <c r="B195" s="64"/>
      <c r="C195" s="48" t="s">
        <v>458</v>
      </c>
      <c r="D195" s="16" t="s">
        <v>82</v>
      </c>
      <c r="E195" s="8">
        <v>133509</v>
      </c>
      <c r="F195" s="16"/>
    </row>
    <row r="196" spans="1:6" ht="31.5" x14ac:dyDescent="0.25">
      <c r="A196" s="63">
        <v>37</v>
      </c>
      <c r="B196" s="64" t="s">
        <v>48</v>
      </c>
      <c r="C196" s="48" t="s">
        <v>144</v>
      </c>
      <c r="D196" s="16" t="s">
        <v>80</v>
      </c>
      <c r="E196" s="8">
        <v>143067</v>
      </c>
      <c r="F196" s="16"/>
    </row>
    <row r="197" spans="1:6" ht="31.5" x14ac:dyDescent="0.25">
      <c r="A197" s="63"/>
      <c r="B197" s="64"/>
      <c r="C197" s="48" t="s">
        <v>146</v>
      </c>
      <c r="D197" s="16" t="s">
        <v>82</v>
      </c>
      <c r="E197" s="8">
        <v>127383</v>
      </c>
      <c r="F197" s="16"/>
    </row>
    <row r="198" spans="1:6" ht="47.25" x14ac:dyDescent="0.25">
      <c r="A198" s="63"/>
      <c r="B198" s="64"/>
      <c r="C198" s="30" t="s">
        <v>431</v>
      </c>
      <c r="D198" s="31" t="s">
        <v>92</v>
      </c>
      <c r="E198" s="8">
        <v>125092</v>
      </c>
      <c r="F198" s="16"/>
    </row>
    <row r="199" spans="1:6" ht="63" x14ac:dyDescent="0.25">
      <c r="A199" s="63"/>
      <c r="B199" s="64"/>
      <c r="C199" s="30" t="s">
        <v>145</v>
      </c>
      <c r="D199" s="16" t="s">
        <v>87</v>
      </c>
      <c r="E199" s="8">
        <v>134575</v>
      </c>
      <c r="F199" s="16"/>
    </row>
    <row r="200" spans="1:6" ht="31.5" x14ac:dyDescent="0.25">
      <c r="A200" s="63">
        <v>38</v>
      </c>
      <c r="B200" s="64" t="s">
        <v>49</v>
      </c>
      <c r="C200" s="48" t="s">
        <v>140</v>
      </c>
      <c r="D200" s="16" t="s">
        <v>80</v>
      </c>
      <c r="E200" s="8">
        <v>127446.54</v>
      </c>
      <c r="F200" s="16"/>
    </row>
    <row r="201" spans="1:6" ht="31.5" x14ac:dyDescent="0.25">
      <c r="A201" s="63"/>
      <c r="B201" s="64"/>
      <c r="C201" s="48" t="s">
        <v>143</v>
      </c>
      <c r="D201" s="16" t="s">
        <v>82</v>
      </c>
      <c r="E201" s="8">
        <v>112601.25</v>
      </c>
      <c r="F201" s="16"/>
    </row>
    <row r="202" spans="1:6" ht="47.25" x14ac:dyDescent="0.25">
      <c r="A202" s="63"/>
      <c r="B202" s="64"/>
      <c r="C202" s="48" t="s">
        <v>141</v>
      </c>
      <c r="D202" s="34" t="s">
        <v>97</v>
      </c>
      <c r="E202" s="8">
        <v>120832.07</v>
      </c>
      <c r="F202" s="16"/>
    </row>
    <row r="203" spans="1:6" ht="63" x14ac:dyDescent="0.25">
      <c r="A203" s="63"/>
      <c r="B203" s="64"/>
      <c r="C203" s="48" t="s">
        <v>142</v>
      </c>
      <c r="D203" s="16" t="s">
        <v>87</v>
      </c>
      <c r="E203" s="8">
        <v>102483.14</v>
      </c>
      <c r="F203" s="16"/>
    </row>
    <row r="204" spans="1:6" ht="31.5" x14ac:dyDescent="0.25">
      <c r="A204" s="63">
        <v>39</v>
      </c>
      <c r="B204" s="64" t="s">
        <v>50</v>
      </c>
      <c r="C204" s="30" t="s">
        <v>466</v>
      </c>
      <c r="D204" s="31" t="s">
        <v>354</v>
      </c>
      <c r="E204" s="8">
        <v>103736</v>
      </c>
      <c r="F204" s="16" t="s">
        <v>582</v>
      </c>
    </row>
    <row r="205" spans="1:6" ht="47.25" x14ac:dyDescent="0.25">
      <c r="A205" s="63"/>
      <c r="B205" s="64"/>
      <c r="C205" s="30" t="s">
        <v>580</v>
      </c>
      <c r="D205" s="34" t="s">
        <v>97</v>
      </c>
      <c r="E205" s="8">
        <v>99768.9</v>
      </c>
      <c r="F205" s="16" t="s">
        <v>583</v>
      </c>
    </row>
    <row r="206" spans="1:6" ht="47.25" x14ac:dyDescent="0.25">
      <c r="A206" s="63"/>
      <c r="B206" s="64"/>
      <c r="C206" s="30" t="s">
        <v>167</v>
      </c>
      <c r="D206" s="16" t="s">
        <v>95</v>
      </c>
      <c r="E206" s="8">
        <v>99358</v>
      </c>
      <c r="F206" s="16"/>
    </row>
    <row r="207" spans="1:6" ht="31.5" x14ac:dyDescent="0.25">
      <c r="A207" s="63"/>
      <c r="B207" s="64"/>
      <c r="C207" s="30" t="s">
        <v>581</v>
      </c>
      <c r="D207" s="31" t="s">
        <v>82</v>
      </c>
      <c r="E207" s="8">
        <v>108133</v>
      </c>
      <c r="F207" s="16"/>
    </row>
    <row r="208" spans="1:6" ht="31.5" x14ac:dyDescent="0.25">
      <c r="A208" s="63">
        <v>40</v>
      </c>
      <c r="B208" s="64" t="s">
        <v>51</v>
      </c>
      <c r="C208" s="30" t="s">
        <v>189</v>
      </c>
      <c r="D208" s="31" t="s">
        <v>80</v>
      </c>
      <c r="E208" s="8">
        <v>138775.44</v>
      </c>
      <c r="F208" s="16"/>
    </row>
    <row r="209" spans="1:6" ht="31.5" x14ac:dyDescent="0.25">
      <c r="A209" s="63"/>
      <c r="B209" s="64"/>
      <c r="C209" s="30" t="s">
        <v>191</v>
      </c>
      <c r="D209" s="31" t="s">
        <v>82</v>
      </c>
      <c r="E209" s="8">
        <v>136367.17000000001</v>
      </c>
      <c r="F209" s="16"/>
    </row>
    <row r="210" spans="1:6" ht="63" x14ac:dyDescent="0.25">
      <c r="A210" s="63"/>
      <c r="B210" s="64"/>
      <c r="C210" s="30" t="s">
        <v>190</v>
      </c>
      <c r="D210" s="16" t="s">
        <v>87</v>
      </c>
      <c r="E210" s="8">
        <v>132758.12</v>
      </c>
      <c r="F210" s="16"/>
    </row>
    <row r="211" spans="1:6" ht="47.25" x14ac:dyDescent="0.25">
      <c r="A211" s="63"/>
      <c r="B211" s="64"/>
      <c r="C211" s="30" t="s">
        <v>383</v>
      </c>
      <c r="D211" s="34" t="s">
        <v>97</v>
      </c>
      <c r="E211" s="8">
        <v>132325.62</v>
      </c>
      <c r="F211" s="16"/>
    </row>
    <row r="212" spans="1:6" ht="47.25" x14ac:dyDescent="0.25">
      <c r="A212" s="63">
        <v>41</v>
      </c>
      <c r="B212" s="64" t="s">
        <v>73</v>
      </c>
      <c r="C212" s="48" t="s">
        <v>178</v>
      </c>
      <c r="D212" s="34" t="s">
        <v>97</v>
      </c>
      <c r="E212" s="8">
        <v>84932</v>
      </c>
      <c r="F212" s="16"/>
    </row>
    <row r="213" spans="1:6" ht="31.5" x14ac:dyDescent="0.25">
      <c r="A213" s="63"/>
      <c r="B213" s="64"/>
      <c r="C213" s="48" t="s">
        <v>180</v>
      </c>
      <c r="D213" s="16" t="s">
        <v>82</v>
      </c>
      <c r="E213" s="8">
        <v>87870</v>
      </c>
      <c r="F213" s="16"/>
    </row>
    <row r="214" spans="1:6" ht="94.5" x14ac:dyDescent="0.25">
      <c r="A214" s="63"/>
      <c r="B214" s="64"/>
      <c r="C214" s="30" t="s">
        <v>571</v>
      </c>
      <c r="D214" s="31" t="s">
        <v>156</v>
      </c>
      <c r="E214" s="8">
        <v>77150</v>
      </c>
      <c r="F214" s="16"/>
    </row>
    <row r="215" spans="1:6" ht="43.5" customHeight="1" x14ac:dyDescent="0.25">
      <c r="A215" s="63"/>
      <c r="B215" s="64"/>
      <c r="C215" s="30" t="s">
        <v>179</v>
      </c>
      <c r="D215" s="16" t="s">
        <v>87</v>
      </c>
      <c r="E215" s="8">
        <v>79650</v>
      </c>
      <c r="F215" s="16"/>
    </row>
    <row r="216" spans="1:6" ht="47.25" x14ac:dyDescent="0.25">
      <c r="A216" s="63">
        <v>42</v>
      </c>
      <c r="B216" s="64" t="s">
        <v>701</v>
      </c>
      <c r="C216" s="48" t="s">
        <v>194</v>
      </c>
      <c r="D216" s="16" t="s">
        <v>82</v>
      </c>
      <c r="E216" s="8">
        <v>155677</v>
      </c>
      <c r="F216" s="16"/>
    </row>
    <row r="217" spans="1:6" ht="47.25" x14ac:dyDescent="0.25">
      <c r="A217" s="63"/>
      <c r="B217" s="64"/>
      <c r="C217" s="30" t="s">
        <v>193</v>
      </c>
      <c r="D217" s="16" t="s">
        <v>95</v>
      </c>
      <c r="E217" s="8">
        <v>129350</v>
      </c>
      <c r="F217" s="31" t="s">
        <v>665</v>
      </c>
    </row>
    <row r="218" spans="1:6" ht="47.25" x14ac:dyDescent="0.25">
      <c r="A218" s="63"/>
      <c r="B218" s="64"/>
      <c r="C218" s="30" t="s">
        <v>591</v>
      </c>
      <c r="D218" s="16" t="s">
        <v>95</v>
      </c>
      <c r="E218" s="8">
        <v>163794</v>
      </c>
      <c r="F218" s="31" t="s">
        <v>625</v>
      </c>
    </row>
    <row r="219" spans="1:6" ht="63" x14ac:dyDescent="0.25">
      <c r="A219" s="63"/>
      <c r="B219" s="64"/>
      <c r="C219" s="30" t="s">
        <v>592</v>
      </c>
      <c r="D219" s="31" t="s">
        <v>91</v>
      </c>
      <c r="E219" s="8">
        <v>163239</v>
      </c>
      <c r="F219" s="31" t="s">
        <v>685</v>
      </c>
    </row>
    <row r="220" spans="1:6" ht="47.25" x14ac:dyDescent="0.25">
      <c r="A220" s="63"/>
      <c r="B220" s="64"/>
      <c r="C220" s="48" t="s">
        <v>195</v>
      </c>
      <c r="D220" s="16" t="s">
        <v>494</v>
      </c>
      <c r="E220" s="8">
        <v>161783</v>
      </c>
      <c r="F220" s="16"/>
    </row>
    <row r="221" spans="1:6" ht="31.5" x14ac:dyDescent="0.25">
      <c r="A221" s="63">
        <v>43</v>
      </c>
      <c r="B221" s="64" t="s">
        <v>15</v>
      </c>
      <c r="C221" s="48" t="s">
        <v>206</v>
      </c>
      <c r="D221" s="16" t="s">
        <v>80</v>
      </c>
      <c r="E221" s="8">
        <v>181308</v>
      </c>
      <c r="F221" s="16"/>
    </row>
    <row r="222" spans="1:6" ht="31.5" x14ac:dyDescent="0.25">
      <c r="A222" s="63"/>
      <c r="B222" s="64"/>
      <c r="C222" s="48" t="s">
        <v>210</v>
      </c>
      <c r="D222" s="16" t="s">
        <v>82</v>
      </c>
      <c r="E222" s="8">
        <v>140667</v>
      </c>
      <c r="F222" s="16"/>
    </row>
    <row r="223" spans="1:6" ht="47.25" x14ac:dyDescent="0.25">
      <c r="A223" s="63"/>
      <c r="B223" s="64"/>
      <c r="C223" s="48" t="s">
        <v>463</v>
      </c>
      <c r="D223" s="16" t="s">
        <v>116</v>
      </c>
      <c r="E223" s="8">
        <v>146633</v>
      </c>
      <c r="F223" s="16"/>
    </row>
    <row r="224" spans="1:6" ht="47.25" x14ac:dyDescent="0.25">
      <c r="A224" s="63"/>
      <c r="B224" s="64"/>
      <c r="C224" s="48" t="s">
        <v>207</v>
      </c>
      <c r="D224" s="16" t="s">
        <v>95</v>
      </c>
      <c r="E224" s="8">
        <v>136858</v>
      </c>
      <c r="F224" s="16"/>
    </row>
    <row r="225" spans="1:6" ht="47.25" x14ac:dyDescent="0.25">
      <c r="A225" s="63"/>
      <c r="B225" s="64"/>
      <c r="C225" s="48" t="s">
        <v>208</v>
      </c>
      <c r="D225" s="16" t="s">
        <v>668</v>
      </c>
      <c r="E225" s="8">
        <v>161742</v>
      </c>
      <c r="F225" s="16"/>
    </row>
    <row r="226" spans="1:6" ht="47.25" x14ac:dyDescent="0.25">
      <c r="A226" s="63"/>
      <c r="B226" s="64"/>
      <c r="C226" s="48" t="s">
        <v>423</v>
      </c>
      <c r="D226" s="16" t="s">
        <v>494</v>
      </c>
      <c r="E226" s="8">
        <v>160375</v>
      </c>
      <c r="F226" s="16"/>
    </row>
    <row r="227" spans="1:6" ht="63" x14ac:dyDescent="0.25">
      <c r="A227" s="63"/>
      <c r="B227" s="64"/>
      <c r="C227" s="48" t="s">
        <v>209</v>
      </c>
      <c r="D227" s="34" t="s">
        <v>93</v>
      </c>
      <c r="E227" s="8">
        <v>110042</v>
      </c>
      <c r="F227" s="16"/>
    </row>
    <row r="228" spans="1:6" ht="47.25" x14ac:dyDescent="0.25">
      <c r="A228" s="63">
        <v>44</v>
      </c>
      <c r="B228" s="64" t="s">
        <v>12</v>
      </c>
      <c r="C228" s="48" t="s">
        <v>249</v>
      </c>
      <c r="D228" s="16" t="s">
        <v>80</v>
      </c>
      <c r="E228" s="8">
        <v>138900</v>
      </c>
      <c r="F228" s="16"/>
    </row>
    <row r="229" spans="1:6" ht="31.5" x14ac:dyDescent="0.25">
      <c r="A229" s="63"/>
      <c r="B229" s="64"/>
      <c r="C229" s="48" t="s">
        <v>435</v>
      </c>
      <c r="D229" s="16" t="s">
        <v>82</v>
      </c>
      <c r="E229" s="8">
        <v>143692</v>
      </c>
      <c r="F229" s="16"/>
    </row>
    <row r="230" spans="1:6" ht="31.5" x14ac:dyDescent="0.25">
      <c r="A230" s="63">
        <v>45</v>
      </c>
      <c r="B230" s="64" t="s">
        <v>52</v>
      </c>
      <c r="C230" s="48" t="s">
        <v>315</v>
      </c>
      <c r="D230" s="16" t="s">
        <v>80</v>
      </c>
      <c r="E230" s="8">
        <v>219580.28</v>
      </c>
      <c r="F230" s="16"/>
    </row>
    <row r="231" spans="1:6" ht="31.5" x14ac:dyDescent="0.25">
      <c r="A231" s="63"/>
      <c r="B231" s="64"/>
      <c r="C231" s="48" t="s">
        <v>316</v>
      </c>
      <c r="D231" s="16" t="s">
        <v>82</v>
      </c>
      <c r="E231" s="8">
        <v>217200.08</v>
      </c>
      <c r="F231" s="16"/>
    </row>
    <row r="232" spans="1:6" ht="63" x14ac:dyDescent="0.25">
      <c r="A232" s="63"/>
      <c r="B232" s="64"/>
      <c r="C232" s="48" t="s">
        <v>399</v>
      </c>
      <c r="D232" s="16" t="s">
        <v>87</v>
      </c>
      <c r="E232" s="8">
        <v>217823.4</v>
      </c>
      <c r="F232" s="16"/>
    </row>
    <row r="233" spans="1:6" ht="47.25" x14ac:dyDescent="0.25">
      <c r="A233" s="63"/>
      <c r="B233" s="64"/>
      <c r="C233" s="48" t="s">
        <v>317</v>
      </c>
      <c r="D233" s="34" t="s">
        <v>97</v>
      </c>
      <c r="E233" s="8">
        <v>218539.88</v>
      </c>
      <c r="F233" s="16"/>
    </row>
    <row r="234" spans="1:6" ht="63" x14ac:dyDescent="0.25">
      <c r="A234" s="63"/>
      <c r="B234" s="64"/>
      <c r="C234" s="48" t="s">
        <v>318</v>
      </c>
      <c r="D234" s="16" t="s">
        <v>111</v>
      </c>
      <c r="E234" s="8">
        <v>179801.03</v>
      </c>
      <c r="F234" s="16"/>
    </row>
    <row r="235" spans="1:6" ht="47.25" x14ac:dyDescent="0.25">
      <c r="A235" s="63"/>
      <c r="B235" s="64"/>
      <c r="C235" s="48" t="s">
        <v>319</v>
      </c>
      <c r="D235" s="16" t="s">
        <v>95</v>
      </c>
      <c r="E235" s="8">
        <v>179758.87</v>
      </c>
      <c r="F235" s="16"/>
    </row>
    <row r="236" spans="1:6" ht="31.5" x14ac:dyDescent="0.25">
      <c r="A236" s="63">
        <v>46</v>
      </c>
      <c r="B236" s="64" t="s">
        <v>54</v>
      </c>
      <c r="C236" s="30" t="s">
        <v>445</v>
      </c>
      <c r="D236" s="31" t="s">
        <v>354</v>
      </c>
      <c r="E236" s="8">
        <v>169331.46</v>
      </c>
      <c r="F236" s="31"/>
    </row>
    <row r="237" spans="1:6" ht="31.5" x14ac:dyDescent="0.25">
      <c r="A237" s="63"/>
      <c r="B237" s="64"/>
      <c r="C237" s="30" t="s">
        <v>615</v>
      </c>
      <c r="D237" s="31" t="s">
        <v>82</v>
      </c>
      <c r="E237" s="8">
        <v>169353.49</v>
      </c>
      <c r="F237" s="31"/>
    </row>
    <row r="238" spans="1:6" ht="31.5" x14ac:dyDescent="0.25">
      <c r="A238" s="63"/>
      <c r="B238" s="64"/>
      <c r="C238" s="30" t="s">
        <v>616</v>
      </c>
      <c r="D238" s="31" t="s">
        <v>617</v>
      </c>
      <c r="E238" s="8">
        <v>120234.87</v>
      </c>
      <c r="F238" s="31" t="s">
        <v>624</v>
      </c>
    </row>
    <row r="239" spans="1:6" ht="63" x14ac:dyDescent="0.25">
      <c r="A239" s="63"/>
      <c r="B239" s="64"/>
      <c r="C239" s="30" t="s">
        <v>618</v>
      </c>
      <c r="D239" s="16" t="s">
        <v>86</v>
      </c>
      <c r="E239" s="8">
        <v>151234.08000000002</v>
      </c>
      <c r="F239" s="31" t="s">
        <v>625</v>
      </c>
    </row>
    <row r="240" spans="1:6" ht="47.25" x14ac:dyDescent="0.25">
      <c r="A240" s="63"/>
      <c r="B240" s="64"/>
      <c r="C240" s="30" t="s">
        <v>401</v>
      </c>
      <c r="D240" s="34" t="s">
        <v>97</v>
      </c>
      <c r="E240" s="8">
        <v>175305.09</v>
      </c>
      <c r="F240" s="31"/>
    </row>
    <row r="241" spans="1:6" ht="63" x14ac:dyDescent="0.25">
      <c r="A241" s="63"/>
      <c r="B241" s="64"/>
      <c r="C241" s="30" t="s">
        <v>402</v>
      </c>
      <c r="D241" s="31" t="s">
        <v>111</v>
      </c>
      <c r="E241" s="8">
        <v>143432.98000000001</v>
      </c>
      <c r="F241" s="31"/>
    </row>
    <row r="242" spans="1:6" ht="47.25" customHeight="1" x14ac:dyDescent="0.25">
      <c r="A242" s="63"/>
      <c r="B242" s="64"/>
      <c r="C242" s="30" t="s">
        <v>168</v>
      </c>
      <c r="D242" s="16" t="s">
        <v>95</v>
      </c>
      <c r="E242" s="8">
        <v>132667.41</v>
      </c>
      <c r="F242" s="31" t="s">
        <v>623</v>
      </c>
    </row>
    <row r="243" spans="1:6" ht="47.25" customHeight="1" x14ac:dyDescent="0.25">
      <c r="A243" s="63"/>
      <c r="B243" s="64"/>
      <c r="C243" s="30" t="s">
        <v>169</v>
      </c>
      <c r="D243" s="31" t="s">
        <v>109</v>
      </c>
      <c r="E243" s="8">
        <v>136465.19</v>
      </c>
      <c r="F243" s="31"/>
    </row>
    <row r="244" spans="1:6" ht="63" x14ac:dyDescent="0.25">
      <c r="A244" s="63"/>
      <c r="B244" s="64"/>
      <c r="C244" s="30" t="s">
        <v>400</v>
      </c>
      <c r="D244" s="16" t="s">
        <v>87</v>
      </c>
      <c r="E244" s="8">
        <v>166170.64000000001</v>
      </c>
      <c r="F244" s="31"/>
    </row>
    <row r="245" spans="1:6" ht="63" customHeight="1" x14ac:dyDescent="0.25">
      <c r="A245" s="63"/>
      <c r="B245" s="64"/>
      <c r="C245" s="30" t="s">
        <v>619</v>
      </c>
      <c r="D245" s="31" t="s">
        <v>620</v>
      </c>
      <c r="E245" s="8">
        <v>94502.9</v>
      </c>
      <c r="F245" s="31" t="s">
        <v>622</v>
      </c>
    </row>
    <row r="246" spans="1:6" ht="47.25" customHeight="1" x14ac:dyDescent="0.25">
      <c r="A246" s="63"/>
      <c r="B246" s="64"/>
      <c r="C246" s="30" t="s">
        <v>170</v>
      </c>
      <c r="D246" s="31" t="s">
        <v>620</v>
      </c>
      <c r="E246" s="8">
        <v>93329.48</v>
      </c>
      <c r="F246" s="31" t="s">
        <v>621</v>
      </c>
    </row>
    <row r="247" spans="1:6" ht="31.5" customHeight="1" x14ac:dyDescent="0.25">
      <c r="A247" s="63">
        <v>47</v>
      </c>
      <c r="B247" s="64" t="s">
        <v>584</v>
      </c>
      <c r="C247" s="30" t="s">
        <v>420</v>
      </c>
      <c r="D247" s="31" t="s">
        <v>80</v>
      </c>
      <c r="E247" s="8">
        <v>184364</v>
      </c>
      <c r="F247" s="31"/>
    </row>
    <row r="248" spans="1:6" ht="47.25" customHeight="1" x14ac:dyDescent="0.25">
      <c r="A248" s="63"/>
      <c r="B248" s="64"/>
      <c r="C248" s="48" t="s">
        <v>349</v>
      </c>
      <c r="D248" s="16" t="s">
        <v>82</v>
      </c>
      <c r="E248" s="8">
        <v>183419</v>
      </c>
      <c r="F248" s="31"/>
    </row>
    <row r="249" spans="1:6" ht="47.25" customHeight="1" x14ac:dyDescent="0.25">
      <c r="A249" s="63"/>
      <c r="B249" s="64"/>
      <c r="C249" s="48" t="s">
        <v>348</v>
      </c>
      <c r="D249" s="34" t="s">
        <v>97</v>
      </c>
      <c r="E249" s="8">
        <v>172614</v>
      </c>
      <c r="F249" s="31"/>
    </row>
    <row r="250" spans="1:6" ht="31.5" x14ac:dyDescent="0.25">
      <c r="A250" s="63"/>
      <c r="B250" s="64"/>
      <c r="C250" s="48" t="s">
        <v>408</v>
      </c>
      <c r="D250" s="16" t="s">
        <v>109</v>
      </c>
      <c r="E250" s="8">
        <v>146363</v>
      </c>
      <c r="F250" s="31"/>
    </row>
    <row r="251" spans="1:6" ht="189" x14ac:dyDescent="0.25">
      <c r="A251" s="63"/>
      <c r="B251" s="64"/>
      <c r="C251" s="48" t="s">
        <v>585</v>
      </c>
      <c r="D251" s="16" t="s">
        <v>677</v>
      </c>
      <c r="E251" s="8">
        <v>122702</v>
      </c>
      <c r="F251" s="31" t="s">
        <v>586</v>
      </c>
    </row>
    <row r="252" spans="1:6" ht="189" x14ac:dyDescent="0.25">
      <c r="A252" s="63"/>
      <c r="B252" s="64"/>
      <c r="C252" s="30" t="s">
        <v>442</v>
      </c>
      <c r="D252" s="31" t="s">
        <v>677</v>
      </c>
      <c r="E252" s="8">
        <v>120441</v>
      </c>
      <c r="F252" s="31" t="s">
        <v>681</v>
      </c>
    </row>
    <row r="253" spans="1:6" ht="63" x14ac:dyDescent="0.25">
      <c r="A253" s="63"/>
      <c r="B253" s="64"/>
      <c r="C253" s="30" t="s">
        <v>441</v>
      </c>
      <c r="D253" s="31" t="s">
        <v>111</v>
      </c>
      <c r="E253" s="8">
        <v>147447</v>
      </c>
      <c r="F253" s="16"/>
    </row>
    <row r="254" spans="1:6" ht="47.25" x14ac:dyDescent="0.25">
      <c r="A254" s="63"/>
      <c r="B254" s="64"/>
      <c r="C254" s="30" t="s">
        <v>486</v>
      </c>
      <c r="D254" s="16" t="s">
        <v>95</v>
      </c>
      <c r="E254" s="8">
        <v>119694</v>
      </c>
      <c r="F254" s="31"/>
    </row>
    <row r="255" spans="1:6" ht="63" x14ac:dyDescent="0.25">
      <c r="A255" s="63"/>
      <c r="B255" s="64"/>
      <c r="C255" s="30" t="s">
        <v>350</v>
      </c>
      <c r="D255" s="16" t="s">
        <v>87</v>
      </c>
      <c r="E255" s="8">
        <v>181087</v>
      </c>
      <c r="F255" s="31"/>
    </row>
    <row r="256" spans="1:6" ht="63" x14ac:dyDescent="0.25">
      <c r="A256" s="63"/>
      <c r="B256" s="64"/>
      <c r="C256" s="30" t="s">
        <v>443</v>
      </c>
      <c r="D256" s="34" t="s">
        <v>93</v>
      </c>
      <c r="E256" s="8">
        <v>143060</v>
      </c>
      <c r="F256" s="31"/>
    </row>
    <row r="257" spans="1:6" ht="31.5" x14ac:dyDescent="0.25">
      <c r="A257" s="63">
        <v>48</v>
      </c>
      <c r="B257" s="64" t="s">
        <v>55</v>
      </c>
      <c r="C257" s="49" t="s">
        <v>467</v>
      </c>
      <c r="D257" s="57" t="s">
        <v>80</v>
      </c>
      <c r="E257" s="32">
        <v>184322</v>
      </c>
      <c r="F257" s="31"/>
    </row>
    <row r="258" spans="1:6" ht="31.5" x14ac:dyDescent="0.25">
      <c r="A258" s="63"/>
      <c r="B258" s="64"/>
      <c r="C258" s="49" t="s">
        <v>468</v>
      </c>
      <c r="D258" s="57" t="s">
        <v>82</v>
      </c>
      <c r="E258" s="32">
        <v>154450</v>
      </c>
      <c r="F258" s="31"/>
    </row>
    <row r="259" spans="1:6" ht="63" x14ac:dyDescent="0.25">
      <c r="A259" s="63"/>
      <c r="B259" s="64"/>
      <c r="C259" s="49" t="s">
        <v>469</v>
      </c>
      <c r="D259" s="16" t="s">
        <v>87</v>
      </c>
      <c r="E259" s="32">
        <v>155525</v>
      </c>
      <c r="F259" s="31"/>
    </row>
    <row r="260" spans="1:6" ht="47.25" x14ac:dyDescent="0.25">
      <c r="A260" s="63"/>
      <c r="B260" s="64"/>
      <c r="C260" s="49" t="s">
        <v>186</v>
      </c>
      <c r="D260" s="16" t="s">
        <v>95</v>
      </c>
      <c r="E260" s="32">
        <v>120689</v>
      </c>
      <c r="F260" s="31"/>
    </row>
    <row r="261" spans="1:6" ht="47.25" x14ac:dyDescent="0.25">
      <c r="A261" s="63"/>
      <c r="B261" s="64"/>
      <c r="C261" s="49" t="s">
        <v>187</v>
      </c>
      <c r="D261" s="34" t="s">
        <v>97</v>
      </c>
      <c r="E261" s="32">
        <v>154073</v>
      </c>
      <c r="F261" s="31"/>
    </row>
    <row r="262" spans="1:6" ht="78.75" x14ac:dyDescent="0.25">
      <c r="A262" s="63"/>
      <c r="B262" s="64"/>
      <c r="C262" s="49" t="s">
        <v>470</v>
      </c>
      <c r="D262" s="57" t="s">
        <v>188</v>
      </c>
      <c r="E262" s="32">
        <v>100076</v>
      </c>
      <c r="F262" s="31" t="s">
        <v>575</v>
      </c>
    </row>
    <row r="263" spans="1:6" ht="47.25" x14ac:dyDescent="0.25">
      <c r="A263" s="63"/>
      <c r="B263" s="64"/>
      <c r="C263" s="49" t="s">
        <v>386</v>
      </c>
      <c r="D263" s="34" t="s">
        <v>97</v>
      </c>
      <c r="E263" s="32">
        <v>162560</v>
      </c>
      <c r="F263" s="31" t="s">
        <v>678</v>
      </c>
    </row>
    <row r="264" spans="1:6" ht="63" x14ac:dyDescent="0.25">
      <c r="A264" s="63"/>
      <c r="B264" s="64"/>
      <c r="C264" s="49" t="s">
        <v>386</v>
      </c>
      <c r="D264" s="57" t="s">
        <v>572</v>
      </c>
      <c r="E264" s="32">
        <v>157138</v>
      </c>
      <c r="F264" s="31" t="s">
        <v>573</v>
      </c>
    </row>
    <row r="265" spans="1:6" ht="47.25" x14ac:dyDescent="0.25">
      <c r="A265" s="63"/>
      <c r="B265" s="64"/>
      <c r="C265" s="49" t="s">
        <v>450</v>
      </c>
      <c r="D265" s="16" t="s">
        <v>95</v>
      </c>
      <c r="E265" s="32">
        <v>72901</v>
      </c>
      <c r="F265" s="31" t="s">
        <v>576</v>
      </c>
    </row>
    <row r="266" spans="1:6" ht="63" x14ac:dyDescent="0.25">
      <c r="A266" s="63"/>
      <c r="B266" s="64"/>
      <c r="C266" s="49" t="s">
        <v>450</v>
      </c>
      <c r="D266" s="16" t="s">
        <v>86</v>
      </c>
      <c r="E266" s="32">
        <v>155097</v>
      </c>
      <c r="F266" s="31" t="s">
        <v>574</v>
      </c>
    </row>
    <row r="267" spans="1:6" ht="63" x14ac:dyDescent="0.25">
      <c r="A267" s="63"/>
      <c r="B267" s="64"/>
      <c r="C267" s="49" t="s">
        <v>387</v>
      </c>
      <c r="D267" s="57" t="s">
        <v>111</v>
      </c>
      <c r="E267" s="32">
        <v>143484</v>
      </c>
      <c r="F267" s="31"/>
    </row>
    <row r="268" spans="1:6" ht="31.5" x14ac:dyDescent="0.25">
      <c r="A268" s="63">
        <v>49</v>
      </c>
      <c r="B268" s="64" t="s">
        <v>56</v>
      </c>
      <c r="C268" s="14" t="s">
        <v>273</v>
      </c>
      <c r="D268" s="15" t="s">
        <v>80</v>
      </c>
      <c r="E268" s="8">
        <v>213274.31</v>
      </c>
      <c r="F268" s="16"/>
    </row>
    <row r="269" spans="1:6" ht="31.5" x14ac:dyDescent="0.25">
      <c r="A269" s="63"/>
      <c r="B269" s="64"/>
      <c r="C269" s="14" t="s">
        <v>276</v>
      </c>
      <c r="D269" s="16" t="s">
        <v>82</v>
      </c>
      <c r="E269" s="8">
        <v>178732.33</v>
      </c>
      <c r="F269" s="16"/>
    </row>
    <row r="270" spans="1:6" ht="78.75" x14ac:dyDescent="0.25">
      <c r="A270" s="63"/>
      <c r="B270" s="64"/>
      <c r="C270" s="14" t="s">
        <v>421</v>
      </c>
      <c r="D270" s="15" t="s">
        <v>188</v>
      </c>
      <c r="E270" s="8">
        <v>210609.05</v>
      </c>
      <c r="F270" s="16"/>
    </row>
    <row r="271" spans="1:6" ht="47.25" x14ac:dyDescent="0.25">
      <c r="A271" s="63"/>
      <c r="B271" s="64"/>
      <c r="C271" s="14" t="s">
        <v>274</v>
      </c>
      <c r="D271" s="34" t="s">
        <v>97</v>
      </c>
      <c r="E271" s="8">
        <v>175381.03</v>
      </c>
      <c r="F271" s="16"/>
    </row>
    <row r="272" spans="1:6" ht="63" x14ac:dyDescent="0.25">
      <c r="A272" s="63"/>
      <c r="B272" s="64"/>
      <c r="C272" s="14" t="s">
        <v>275</v>
      </c>
      <c r="D272" s="16" t="s">
        <v>87</v>
      </c>
      <c r="E272" s="8">
        <v>189450.88</v>
      </c>
      <c r="F272" s="16"/>
    </row>
    <row r="273" spans="1:6" ht="31.5" x14ac:dyDescent="0.25">
      <c r="A273" s="63">
        <v>50</v>
      </c>
      <c r="B273" s="64" t="s">
        <v>57</v>
      </c>
      <c r="C273" s="49" t="s">
        <v>165</v>
      </c>
      <c r="D273" s="57" t="s">
        <v>80</v>
      </c>
      <c r="E273" s="32">
        <v>152276</v>
      </c>
      <c r="F273" s="16"/>
    </row>
    <row r="274" spans="1:6" ht="31.5" x14ac:dyDescent="0.25">
      <c r="A274" s="63"/>
      <c r="B274" s="64"/>
      <c r="C274" s="49" t="s">
        <v>440</v>
      </c>
      <c r="D274" s="57" t="s">
        <v>82</v>
      </c>
      <c r="E274" s="32">
        <v>151090</v>
      </c>
      <c r="F274" s="16"/>
    </row>
    <row r="275" spans="1:6" ht="63" x14ac:dyDescent="0.25">
      <c r="A275" s="63"/>
      <c r="B275" s="64"/>
      <c r="C275" s="49" t="s">
        <v>176</v>
      </c>
      <c r="D275" s="57" t="s">
        <v>111</v>
      </c>
      <c r="E275" s="32">
        <v>113597</v>
      </c>
      <c r="F275" s="16"/>
    </row>
    <row r="276" spans="1:6" ht="31.5" x14ac:dyDescent="0.25">
      <c r="A276" s="63"/>
      <c r="B276" s="64"/>
      <c r="C276" s="49" t="s">
        <v>174</v>
      </c>
      <c r="D276" s="57" t="s">
        <v>536</v>
      </c>
      <c r="E276" s="32">
        <v>95724</v>
      </c>
      <c r="F276" s="16"/>
    </row>
    <row r="277" spans="1:6" ht="47.25" x14ac:dyDescent="0.25">
      <c r="A277" s="63"/>
      <c r="B277" s="64"/>
      <c r="C277" s="49" t="s">
        <v>171</v>
      </c>
      <c r="D277" s="16" t="s">
        <v>95</v>
      </c>
      <c r="E277" s="32">
        <v>135196</v>
      </c>
      <c r="F277" s="16"/>
    </row>
    <row r="278" spans="1:6" ht="47.25" x14ac:dyDescent="0.25">
      <c r="A278" s="63"/>
      <c r="B278" s="64"/>
      <c r="C278" s="49" t="s">
        <v>172</v>
      </c>
      <c r="D278" s="57" t="s">
        <v>578</v>
      </c>
      <c r="E278" s="32">
        <v>104439</v>
      </c>
      <c r="F278" s="16"/>
    </row>
    <row r="279" spans="1:6" ht="47.25" x14ac:dyDescent="0.25">
      <c r="A279" s="63"/>
      <c r="B279" s="64"/>
      <c r="C279" s="49" t="s">
        <v>175</v>
      </c>
      <c r="D279" s="57" t="s">
        <v>535</v>
      </c>
      <c r="E279" s="32">
        <v>107529</v>
      </c>
      <c r="F279" s="16"/>
    </row>
    <row r="280" spans="1:6" ht="47.25" x14ac:dyDescent="0.25">
      <c r="A280" s="63"/>
      <c r="B280" s="64"/>
      <c r="C280" s="49" t="s">
        <v>496</v>
      </c>
      <c r="D280" s="57" t="s">
        <v>579</v>
      </c>
      <c r="E280" s="32">
        <v>124899</v>
      </c>
      <c r="F280" s="16"/>
    </row>
    <row r="281" spans="1:6" ht="47.25" x14ac:dyDescent="0.25">
      <c r="A281" s="63"/>
      <c r="B281" s="64"/>
      <c r="C281" s="49" t="s">
        <v>577</v>
      </c>
      <c r="D281" s="34" t="s">
        <v>97</v>
      </c>
      <c r="E281" s="32">
        <v>130347</v>
      </c>
      <c r="F281" s="16"/>
    </row>
    <row r="282" spans="1:6" ht="63" x14ac:dyDescent="0.25">
      <c r="A282" s="63"/>
      <c r="B282" s="64"/>
      <c r="C282" s="49" t="s">
        <v>177</v>
      </c>
      <c r="D282" s="16" t="s">
        <v>87</v>
      </c>
      <c r="E282" s="32">
        <v>136202</v>
      </c>
      <c r="F282" s="16"/>
    </row>
    <row r="283" spans="1:6" ht="63" x14ac:dyDescent="0.25">
      <c r="A283" s="63"/>
      <c r="B283" s="64"/>
      <c r="C283" s="49" t="s">
        <v>173</v>
      </c>
      <c r="D283" s="16" t="s">
        <v>86</v>
      </c>
      <c r="E283" s="32">
        <v>151135</v>
      </c>
      <c r="F283" s="16"/>
    </row>
    <row r="284" spans="1:6" ht="31.5" x14ac:dyDescent="0.25">
      <c r="A284" s="63">
        <v>51</v>
      </c>
      <c r="B284" s="64" t="s">
        <v>58</v>
      </c>
      <c r="C284" s="30" t="s">
        <v>306</v>
      </c>
      <c r="D284" s="31" t="s">
        <v>80</v>
      </c>
      <c r="E284" s="8">
        <v>172358</v>
      </c>
      <c r="F284" s="16"/>
    </row>
    <row r="285" spans="1:6" ht="31.5" x14ac:dyDescent="0.25">
      <c r="A285" s="63"/>
      <c r="B285" s="64"/>
      <c r="C285" s="30" t="s">
        <v>409</v>
      </c>
      <c r="D285" s="31" t="s">
        <v>82</v>
      </c>
      <c r="E285" s="8">
        <v>165675</v>
      </c>
      <c r="F285" s="16"/>
    </row>
    <row r="286" spans="1:6" ht="47.25" x14ac:dyDescent="0.25">
      <c r="A286" s="63"/>
      <c r="B286" s="64"/>
      <c r="C286" s="30" t="s">
        <v>307</v>
      </c>
      <c r="D286" s="34" t="s">
        <v>97</v>
      </c>
      <c r="E286" s="8">
        <v>160725</v>
      </c>
      <c r="F286" s="16"/>
    </row>
    <row r="287" spans="1:6" ht="63" x14ac:dyDescent="0.25">
      <c r="A287" s="63"/>
      <c r="B287" s="64"/>
      <c r="C287" s="30" t="s">
        <v>308</v>
      </c>
      <c r="D287" s="31" t="s">
        <v>309</v>
      </c>
      <c r="E287" s="8">
        <v>143683</v>
      </c>
      <c r="F287" s="16"/>
    </row>
    <row r="288" spans="1:6" ht="78.75" x14ac:dyDescent="0.25">
      <c r="A288" s="63"/>
      <c r="B288" s="64"/>
      <c r="C288" s="30" t="s">
        <v>593</v>
      </c>
      <c r="D288" s="31" t="s">
        <v>310</v>
      </c>
      <c r="E288" s="8">
        <v>127783</v>
      </c>
      <c r="F288" s="16"/>
    </row>
    <row r="289" spans="1:6" ht="63" x14ac:dyDescent="0.25">
      <c r="A289" s="63"/>
      <c r="B289" s="64"/>
      <c r="C289" s="30" t="s">
        <v>311</v>
      </c>
      <c r="D289" s="16" t="s">
        <v>87</v>
      </c>
      <c r="E289" s="8">
        <v>170208</v>
      </c>
      <c r="F289" s="16"/>
    </row>
    <row r="290" spans="1:6" ht="31.5" customHeight="1" x14ac:dyDescent="0.25">
      <c r="A290" s="67">
        <v>52</v>
      </c>
      <c r="B290" s="69" t="s">
        <v>59</v>
      </c>
      <c r="C290" s="30" t="s">
        <v>418</v>
      </c>
      <c r="D290" s="31" t="s">
        <v>514</v>
      </c>
      <c r="E290" s="8">
        <v>106960.09</v>
      </c>
      <c r="F290" s="31" t="s">
        <v>680</v>
      </c>
    </row>
    <row r="291" spans="1:6" ht="31.5" x14ac:dyDescent="0.25">
      <c r="A291" s="71"/>
      <c r="B291" s="70"/>
      <c r="C291" s="30" t="s">
        <v>641</v>
      </c>
      <c r="D291" s="31" t="s">
        <v>82</v>
      </c>
      <c r="E291" s="8">
        <v>121078.38</v>
      </c>
      <c r="F291" s="31" t="s">
        <v>686</v>
      </c>
    </row>
    <row r="292" spans="1:6" ht="31.5" x14ac:dyDescent="0.25">
      <c r="A292" s="71"/>
      <c r="B292" s="70"/>
      <c r="C292" s="30" t="s">
        <v>640</v>
      </c>
      <c r="D292" s="31" t="s">
        <v>514</v>
      </c>
      <c r="E292" s="8">
        <v>134716.81</v>
      </c>
      <c r="F292" s="31" t="s">
        <v>586</v>
      </c>
    </row>
    <row r="293" spans="1:6" ht="94.5" x14ac:dyDescent="0.25">
      <c r="A293" s="71"/>
      <c r="B293" s="70"/>
      <c r="C293" s="30" t="s">
        <v>407</v>
      </c>
      <c r="D293" s="31" t="s">
        <v>479</v>
      </c>
      <c r="E293" s="8">
        <v>80147.100000000006</v>
      </c>
      <c r="F293" s="31" t="s">
        <v>666</v>
      </c>
    </row>
    <row r="294" spans="1:6" ht="78.75" x14ac:dyDescent="0.25">
      <c r="A294" s="71"/>
      <c r="B294" s="70"/>
      <c r="C294" s="30" t="s">
        <v>642</v>
      </c>
      <c r="D294" s="31" t="s">
        <v>643</v>
      </c>
      <c r="E294" s="8">
        <v>95556.62</v>
      </c>
      <c r="F294" s="51" t="s">
        <v>665</v>
      </c>
    </row>
    <row r="295" spans="1:6" ht="78.75" x14ac:dyDescent="0.25">
      <c r="A295" s="71"/>
      <c r="B295" s="70"/>
      <c r="C295" s="30" t="s">
        <v>644</v>
      </c>
      <c r="D295" s="31" t="s">
        <v>643</v>
      </c>
      <c r="E295" s="8">
        <v>93475.199999999997</v>
      </c>
      <c r="F295" s="31" t="s">
        <v>650</v>
      </c>
    </row>
    <row r="296" spans="1:6" ht="63" x14ac:dyDescent="0.25">
      <c r="A296" s="71"/>
      <c r="B296" s="70"/>
      <c r="C296" s="30" t="s">
        <v>478</v>
      </c>
      <c r="D296" s="31" t="s">
        <v>645</v>
      </c>
      <c r="E296" s="8">
        <v>57673.01</v>
      </c>
      <c r="F296" s="31" t="s">
        <v>667</v>
      </c>
    </row>
    <row r="297" spans="1:6" ht="63" x14ac:dyDescent="0.25">
      <c r="A297" s="71"/>
      <c r="B297" s="70"/>
      <c r="C297" s="30" t="s">
        <v>511</v>
      </c>
      <c r="D297" s="31" t="s">
        <v>645</v>
      </c>
      <c r="E297" s="8">
        <v>81242.179999999993</v>
      </c>
      <c r="F297" s="31" t="s">
        <v>651</v>
      </c>
    </row>
    <row r="298" spans="1:6" ht="63" customHeight="1" x14ac:dyDescent="0.25">
      <c r="A298" s="71"/>
      <c r="B298" s="70"/>
      <c r="C298" s="30" t="s">
        <v>646</v>
      </c>
      <c r="D298" s="31" t="s">
        <v>645</v>
      </c>
      <c r="E298" s="8">
        <v>135755.14000000001</v>
      </c>
      <c r="F298" s="31" t="s">
        <v>652</v>
      </c>
    </row>
    <row r="299" spans="1:6" ht="31.5" x14ac:dyDescent="0.25">
      <c r="A299" s="68"/>
      <c r="B299" s="70"/>
      <c r="C299" s="30" t="s">
        <v>204</v>
      </c>
      <c r="D299" s="31" t="s">
        <v>82</v>
      </c>
      <c r="E299" s="8">
        <v>95872</v>
      </c>
      <c r="F299" s="31" t="s">
        <v>667</v>
      </c>
    </row>
    <row r="300" spans="1:6" ht="31.5" x14ac:dyDescent="0.25">
      <c r="A300" s="67">
        <v>53</v>
      </c>
      <c r="B300" s="66" t="s">
        <v>60</v>
      </c>
      <c r="C300" s="58" t="s">
        <v>703</v>
      </c>
      <c r="D300" s="59" t="s">
        <v>203</v>
      </c>
      <c r="E300" s="60">
        <v>110008.32000000001</v>
      </c>
      <c r="F300" s="31"/>
    </row>
    <row r="301" spans="1:6" ht="47.25" x14ac:dyDescent="0.25">
      <c r="A301" s="68"/>
      <c r="B301" s="66"/>
      <c r="C301" s="58" t="s">
        <v>704</v>
      </c>
      <c r="D301" s="59" t="s">
        <v>82</v>
      </c>
      <c r="E301" s="60">
        <v>136664.19</v>
      </c>
      <c r="F301" s="31"/>
    </row>
    <row r="302" spans="1:6" ht="31.5" x14ac:dyDescent="0.25">
      <c r="A302" s="63">
        <v>54</v>
      </c>
      <c r="B302" s="64" t="s">
        <v>13</v>
      </c>
      <c r="C302" s="14" t="s">
        <v>211</v>
      </c>
      <c r="D302" s="15" t="s">
        <v>80</v>
      </c>
      <c r="E302" s="8">
        <v>142857.72</v>
      </c>
      <c r="F302" s="16"/>
    </row>
    <row r="303" spans="1:6" ht="31.5" x14ac:dyDescent="0.25">
      <c r="A303" s="63"/>
      <c r="B303" s="64"/>
      <c r="C303" s="14" t="s">
        <v>214</v>
      </c>
      <c r="D303" s="15" t="s">
        <v>82</v>
      </c>
      <c r="E303" s="8">
        <v>124858.12</v>
      </c>
      <c r="F303" s="16"/>
    </row>
    <row r="304" spans="1:6" ht="47.25" x14ac:dyDescent="0.25">
      <c r="A304" s="63"/>
      <c r="B304" s="64"/>
      <c r="C304" s="48" t="s">
        <v>505</v>
      </c>
      <c r="D304" s="16" t="s">
        <v>95</v>
      </c>
      <c r="E304" s="8">
        <v>130583.03999999999</v>
      </c>
      <c r="F304" s="16"/>
    </row>
    <row r="305" spans="1:7" ht="47.25" x14ac:dyDescent="0.25">
      <c r="A305" s="63"/>
      <c r="B305" s="64"/>
      <c r="C305" s="14" t="s">
        <v>212</v>
      </c>
      <c r="D305" s="15" t="s">
        <v>92</v>
      </c>
      <c r="E305" s="8">
        <v>131558.18</v>
      </c>
      <c r="F305" s="16"/>
    </row>
    <row r="306" spans="1:7" ht="63" x14ac:dyDescent="0.25">
      <c r="A306" s="63"/>
      <c r="B306" s="64"/>
      <c r="C306" s="14" t="s">
        <v>213</v>
      </c>
      <c r="D306" s="16" t="s">
        <v>87</v>
      </c>
      <c r="E306" s="8">
        <v>122575.14</v>
      </c>
      <c r="F306" s="16"/>
    </row>
    <row r="307" spans="1:7" ht="47.25" x14ac:dyDescent="0.25">
      <c r="A307" s="63">
        <v>55</v>
      </c>
      <c r="B307" s="64" t="s">
        <v>24</v>
      </c>
      <c r="C307" s="30" t="s">
        <v>342</v>
      </c>
      <c r="D307" s="31" t="s">
        <v>80</v>
      </c>
      <c r="E307" s="8">
        <v>116458</v>
      </c>
      <c r="F307" s="16" t="s">
        <v>594</v>
      </c>
    </row>
    <row r="308" spans="1:7" ht="47.25" x14ac:dyDescent="0.25">
      <c r="A308" s="63"/>
      <c r="B308" s="64"/>
      <c r="C308" s="30" t="s">
        <v>342</v>
      </c>
      <c r="D308" s="34" t="s">
        <v>97</v>
      </c>
      <c r="E308" s="8">
        <v>175000</v>
      </c>
      <c r="F308" s="16" t="s">
        <v>595</v>
      </c>
    </row>
    <row r="309" spans="1:7" ht="31.5" x14ac:dyDescent="0.25">
      <c r="A309" s="63"/>
      <c r="B309" s="64"/>
      <c r="C309" s="14" t="s">
        <v>343</v>
      </c>
      <c r="D309" s="15" t="s">
        <v>82</v>
      </c>
      <c r="E309" s="8">
        <v>113083</v>
      </c>
      <c r="F309" s="16"/>
    </row>
    <row r="310" spans="1:7" ht="31.5" x14ac:dyDescent="0.25">
      <c r="A310" s="63">
        <v>56</v>
      </c>
      <c r="B310" s="64" t="s">
        <v>25</v>
      </c>
      <c r="C310" s="30" t="s">
        <v>298</v>
      </c>
      <c r="D310" s="31" t="s">
        <v>80</v>
      </c>
      <c r="E310" s="8">
        <v>199588</v>
      </c>
      <c r="F310" s="31"/>
      <c r="G310"/>
    </row>
    <row r="311" spans="1:7" ht="31.5" x14ac:dyDescent="0.25">
      <c r="A311" s="63"/>
      <c r="B311" s="64"/>
      <c r="C311" s="30" t="s">
        <v>424</v>
      </c>
      <c r="D311" s="31" t="s">
        <v>82</v>
      </c>
      <c r="E311" s="8">
        <v>133680</v>
      </c>
      <c r="F311" s="31"/>
      <c r="G311"/>
    </row>
    <row r="312" spans="1:7" ht="47.25" x14ac:dyDescent="0.25">
      <c r="A312" s="63"/>
      <c r="B312" s="64"/>
      <c r="C312" s="30" t="s">
        <v>428</v>
      </c>
      <c r="D312" s="34" t="s">
        <v>97</v>
      </c>
      <c r="E312" s="8">
        <v>124955</v>
      </c>
      <c r="F312" s="31" t="s">
        <v>688</v>
      </c>
      <c r="G312" s="18"/>
    </row>
    <row r="313" spans="1:7" ht="47.25" x14ac:dyDescent="0.25">
      <c r="A313" s="63"/>
      <c r="B313" s="64"/>
      <c r="C313" s="30" t="s">
        <v>299</v>
      </c>
      <c r="D313" s="16" t="s">
        <v>95</v>
      </c>
      <c r="E313" s="32">
        <v>134983</v>
      </c>
      <c r="F313" s="44"/>
      <c r="G313" s="19"/>
    </row>
    <row r="314" spans="1:7" ht="29.25" customHeight="1" x14ac:dyDescent="0.25">
      <c r="A314" s="63">
        <v>57</v>
      </c>
      <c r="B314" s="64" t="s">
        <v>26</v>
      </c>
      <c r="C314" s="14" t="s">
        <v>221</v>
      </c>
      <c r="D314" s="15" t="s">
        <v>80</v>
      </c>
      <c r="E314" s="8">
        <v>129958</v>
      </c>
      <c r="F314" s="16"/>
    </row>
    <row r="315" spans="1:7" ht="56.25" customHeight="1" x14ac:dyDescent="0.25">
      <c r="A315" s="63"/>
      <c r="B315" s="64"/>
      <c r="C315" s="14" t="s">
        <v>222</v>
      </c>
      <c r="D315" s="15" t="s">
        <v>355</v>
      </c>
      <c r="E315" s="8">
        <v>112858</v>
      </c>
      <c r="F315" s="16"/>
    </row>
    <row r="316" spans="1:7" ht="63" x14ac:dyDescent="0.25">
      <c r="A316" s="50">
        <v>58</v>
      </c>
      <c r="B316" s="55" t="s">
        <v>526</v>
      </c>
      <c r="C316" s="14" t="s">
        <v>425</v>
      </c>
      <c r="D316" s="15" t="s">
        <v>82</v>
      </c>
      <c r="E316" s="46">
        <v>108194</v>
      </c>
      <c r="F316" s="16"/>
    </row>
    <row r="317" spans="1:7" ht="31.5" x14ac:dyDescent="0.25">
      <c r="A317" s="63">
        <v>59</v>
      </c>
      <c r="B317" s="64" t="s">
        <v>14</v>
      </c>
      <c r="C317" s="30" t="s">
        <v>215</v>
      </c>
      <c r="D317" s="31" t="s">
        <v>80</v>
      </c>
      <c r="E317" s="8">
        <v>142267</v>
      </c>
      <c r="F317" s="16"/>
    </row>
    <row r="318" spans="1:7" ht="31.5" x14ac:dyDescent="0.25">
      <c r="A318" s="63"/>
      <c r="B318" s="64"/>
      <c r="C318" s="30" t="s">
        <v>596</v>
      </c>
      <c r="D318" s="31" t="s">
        <v>82</v>
      </c>
      <c r="E318" s="8">
        <v>118567</v>
      </c>
      <c r="F318" s="16"/>
    </row>
    <row r="319" spans="1:7" ht="47.25" x14ac:dyDescent="0.25">
      <c r="A319" s="63"/>
      <c r="B319" s="64"/>
      <c r="C319" s="30" t="s">
        <v>216</v>
      </c>
      <c r="D319" s="31" t="s">
        <v>92</v>
      </c>
      <c r="E319" s="8">
        <v>126417</v>
      </c>
      <c r="F319" s="16"/>
    </row>
    <row r="320" spans="1:7" ht="47.25" x14ac:dyDescent="0.25">
      <c r="A320" s="63"/>
      <c r="B320" s="64"/>
      <c r="C320" s="30" t="s">
        <v>217</v>
      </c>
      <c r="D320" s="16" t="s">
        <v>95</v>
      </c>
      <c r="E320" s="8">
        <v>111108</v>
      </c>
      <c r="F320" s="16"/>
    </row>
    <row r="321" spans="1:6" ht="63" x14ac:dyDescent="0.25">
      <c r="A321" s="63"/>
      <c r="B321" s="64"/>
      <c r="C321" s="30" t="s">
        <v>218</v>
      </c>
      <c r="D321" s="16" t="s">
        <v>87</v>
      </c>
      <c r="E321" s="8">
        <v>131425</v>
      </c>
      <c r="F321" s="16"/>
    </row>
    <row r="322" spans="1:6" ht="78.75" x14ac:dyDescent="0.25">
      <c r="A322" s="63"/>
      <c r="B322" s="64"/>
      <c r="C322" s="30" t="s">
        <v>395</v>
      </c>
      <c r="D322" s="31" t="s">
        <v>188</v>
      </c>
      <c r="E322" s="8">
        <v>109375</v>
      </c>
      <c r="F322" s="16"/>
    </row>
    <row r="323" spans="1:6" ht="47.25" x14ac:dyDescent="0.25">
      <c r="A323" s="63"/>
      <c r="B323" s="64"/>
      <c r="C323" s="30" t="s">
        <v>219</v>
      </c>
      <c r="D323" s="31" t="s">
        <v>527</v>
      </c>
      <c r="E323" s="8">
        <v>94483</v>
      </c>
      <c r="F323" s="16"/>
    </row>
    <row r="324" spans="1:6" ht="63" x14ac:dyDescent="0.25">
      <c r="A324" s="63"/>
      <c r="B324" s="64"/>
      <c r="C324" s="30" t="s">
        <v>493</v>
      </c>
      <c r="D324" s="34" t="s">
        <v>93</v>
      </c>
      <c r="E324" s="8">
        <v>90733</v>
      </c>
      <c r="F324" s="16"/>
    </row>
    <row r="325" spans="1:6" ht="31.5" x14ac:dyDescent="0.25">
      <c r="A325" s="63"/>
      <c r="B325" s="64"/>
      <c r="C325" s="30" t="s">
        <v>596</v>
      </c>
      <c r="D325" s="31" t="s">
        <v>82</v>
      </c>
      <c r="E325" s="8">
        <v>118567</v>
      </c>
      <c r="F325" s="16"/>
    </row>
    <row r="326" spans="1:6" ht="31.5" x14ac:dyDescent="0.25">
      <c r="A326" s="63">
        <v>60</v>
      </c>
      <c r="B326" s="64" t="s">
        <v>27</v>
      </c>
      <c r="C326" s="30" t="s">
        <v>647</v>
      </c>
      <c r="D326" s="31" t="s">
        <v>80</v>
      </c>
      <c r="E326" s="39">
        <v>233025</v>
      </c>
      <c r="F326" s="16"/>
    </row>
    <row r="327" spans="1:6" ht="31.5" x14ac:dyDescent="0.25">
      <c r="A327" s="63"/>
      <c r="B327" s="64"/>
      <c r="C327" s="14" t="s">
        <v>329</v>
      </c>
      <c r="D327" s="15" t="s">
        <v>82</v>
      </c>
      <c r="E327" s="39">
        <v>202116</v>
      </c>
      <c r="F327" s="16"/>
    </row>
    <row r="328" spans="1:6" ht="63" x14ac:dyDescent="0.25">
      <c r="A328" s="63"/>
      <c r="B328" s="64"/>
      <c r="C328" s="14" t="s">
        <v>328</v>
      </c>
      <c r="D328" s="15" t="s">
        <v>330</v>
      </c>
      <c r="E328" s="39">
        <v>218966</v>
      </c>
      <c r="F328" s="16"/>
    </row>
    <row r="329" spans="1:6" ht="78.75" x14ac:dyDescent="0.25">
      <c r="A329" s="63"/>
      <c r="B329" s="64"/>
      <c r="C329" s="30" t="s">
        <v>648</v>
      </c>
      <c r="D329" s="31" t="s">
        <v>649</v>
      </c>
      <c r="E329" s="39">
        <v>175186</v>
      </c>
      <c r="F329" s="16"/>
    </row>
    <row r="330" spans="1:6" ht="63" x14ac:dyDescent="0.25">
      <c r="A330" s="63"/>
      <c r="B330" s="64"/>
      <c r="C330" s="14" t="s">
        <v>331</v>
      </c>
      <c r="D330" s="16" t="s">
        <v>87</v>
      </c>
      <c r="E330" s="39">
        <v>192608</v>
      </c>
      <c r="F330" s="16"/>
    </row>
    <row r="331" spans="1:6" ht="31.5" x14ac:dyDescent="0.25">
      <c r="A331" s="63">
        <v>61</v>
      </c>
      <c r="B331" s="65" t="s">
        <v>508</v>
      </c>
      <c r="C331" s="14" t="s">
        <v>223</v>
      </c>
      <c r="D331" s="15" t="s">
        <v>80</v>
      </c>
      <c r="E331" s="8">
        <v>191530.2</v>
      </c>
      <c r="F331" s="16"/>
    </row>
    <row r="332" spans="1:6" ht="31.5" x14ac:dyDescent="0.25">
      <c r="A332" s="63"/>
      <c r="B332" s="65"/>
      <c r="C332" s="14" t="s">
        <v>231</v>
      </c>
      <c r="D332" s="15" t="s">
        <v>82</v>
      </c>
      <c r="E332" s="8">
        <v>170445.86</v>
      </c>
      <c r="F332" s="16"/>
    </row>
    <row r="333" spans="1:6" ht="47.25" x14ac:dyDescent="0.25">
      <c r="A333" s="63"/>
      <c r="B333" s="65"/>
      <c r="C333" s="48" t="s">
        <v>224</v>
      </c>
      <c r="D333" s="57" t="s">
        <v>225</v>
      </c>
      <c r="E333" s="8">
        <v>185749.05</v>
      </c>
      <c r="F333" s="16"/>
    </row>
    <row r="334" spans="1:6" ht="47.25" x14ac:dyDescent="0.25">
      <c r="A334" s="63"/>
      <c r="B334" s="65"/>
      <c r="C334" s="48" t="s">
        <v>230</v>
      </c>
      <c r="D334" s="16" t="s">
        <v>105</v>
      </c>
      <c r="E334" s="8">
        <v>150696.2990909091</v>
      </c>
      <c r="F334" s="16"/>
    </row>
    <row r="335" spans="1:6" ht="63" x14ac:dyDescent="0.25">
      <c r="A335" s="63"/>
      <c r="B335" s="65"/>
      <c r="C335" s="48" t="s">
        <v>426</v>
      </c>
      <c r="D335" s="16" t="s">
        <v>111</v>
      </c>
      <c r="E335" s="8">
        <v>103002.63</v>
      </c>
      <c r="F335" s="16"/>
    </row>
    <row r="336" spans="1:6" ht="47.25" x14ac:dyDescent="0.25">
      <c r="A336" s="63"/>
      <c r="B336" s="65"/>
      <c r="C336" s="48" t="s">
        <v>228</v>
      </c>
      <c r="D336" s="16" t="s">
        <v>95</v>
      </c>
      <c r="E336" s="8">
        <v>149541.41</v>
      </c>
      <c r="F336" s="16"/>
    </row>
    <row r="337" spans="1:6" ht="63" x14ac:dyDescent="0.25">
      <c r="A337" s="63"/>
      <c r="B337" s="65"/>
      <c r="C337" s="48" t="s">
        <v>229</v>
      </c>
      <c r="D337" s="16" t="s">
        <v>87</v>
      </c>
      <c r="E337" s="8">
        <v>185838.99</v>
      </c>
      <c r="F337" s="16"/>
    </row>
    <row r="338" spans="1:6" ht="63" x14ac:dyDescent="0.25">
      <c r="A338" s="63"/>
      <c r="B338" s="65"/>
      <c r="C338" s="48" t="s">
        <v>226</v>
      </c>
      <c r="D338" s="57" t="s">
        <v>227</v>
      </c>
      <c r="E338" s="8">
        <v>178161.54</v>
      </c>
      <c r="F338" s="16"/>
    </row>
    <row r="339" spans="1:6" ht="31.5" x14ac:dyDescent="0.25">
      <c r="A339" s="63">
        <v>62</v>
      </c>
      <c r="B339" s="64" t="s">
        <v>16</v>
      </c>
      <c r="C339" s="30" t="s">
        <v>181</v>
      </c>
      <c r="D339" s="31" t="s">
        <v>80</v>
      </c>
      <c r="E339" s="8">
        <v>154128</v>
      </c>
      <c r="F339" s="16"/>
    </row>
    <row r="340" spans="1:6" ht="31.5" x14ac:dyDescent="0.25">
      <c r="A340" s="63"/>
      <c r="B340" s="64"/>
      <c r="C340" s="30" t="s">
        <v>184</v>
      </c>
      <c r="D340" s="31" t="s">
        <v>82</v>
      </c>
      <c r="E340" s="8">
        <v>138229</v>
      </c>
      <c r="F340" s="16"/>
    </row>
    <row r="341" spans="1:6" ht="47.25" x14ac:dyDescent="0.25">
      <c r="A341" s="63"/>
      <c r="B341" s="64"/>
      <c r="C341" s="30" t="s">
        <v>509</v>
      </c>
      <c r="D341" s="34" t="s">
        <v>97</v>
      </c>
      <c r="E341" s="8">
        <v>139063</v>
      </c>
      <c r="F341" s="16"/>
    </row>
    <row r="342" spans="1:6" ht="47.25" x14ac:dyDescent="0.25">
      <c r="A342" s="63"/>
      <c r="B342" s="64"/>
      <c r="C342" s="30" t="s">
        <v>182</v>
      </c>
      <c r="D342" s="16" t="s">
        <v>95</v>
      </c>
      <c r="E342" s="8">
        <v>138723</v>
      </c>
      <c r="F342" s="16"/>
    </row>
    <row r="343" spans="1:6" ht="47.25" x14ac:dyDescent="0.25">
      <c r="A343" s="63"/>
      <c r="B343" s="64"/>
      <c r="C343" s="30" t="s">
        <v>356</v>
      </c>
      <c r="D343" s="31" t="s">
        <v>105</v>
      </c>
      <c r="E343" s="8">
        <v>99747</v>
      </c>
      <c r="F343" s="16"/>
    </row>
    <row r="344" spans="1:6" ht="78.75" x14ac:dyDescent="0.25">
      <c r="A344" s="63"/>
      <c r="B344" s="64"/>
      <c r="C344" s="30" t="s">
        <v>185</v>
      </c>
      <c r="D344" s="31" t="s">
        <v>188</v>
      </c>
      <c r="E344" s="8">
        <v>89697</v>
      </c>
      <c r="F344" s="16"/>
    </row>
    <row r="345" spans="1:6" ht="63" x14ac:dyDescent="0.25">
      <c r="A345" s="63"/>
      <c r="B345" s="64"/>
      <c r="C345" s="30" t="s">
        <v>183</v>
      </c>
      <c r="D345" s="16" t="s">
        <v>87</v>
      </c>
      <c r="E345" s="8">
        <v>131679</v>
      </c>
      <c r="F345" s="16"/>
    </row>
    <row r="346" spans="1:6" ht="31.5" x14ac:dyDescent="0.25">
      <c r="A346" s="63">
        <v>63</v>
      </c>
      <c r="B346" s="64" t="s">
        <v>22</v>
      </c>
      <c r="C346" s="14" t="s">
        <v>336</v>
      </c>
      <c r="D346" s="15" t="s">
        <v>80</v>
      </c>
      <c r="E346" s="8">
        <v>158292</v>
      </c>
      <c r="F346" s="16"/>
    </row>
    <row r="347" spans="1:6" ht="47.25" x14ac:dyDescent="0.25">
      <c r="A347" s="63"/>
      <c r="B347" s="64"/>
      <c r="C347" s="30" t="s">
        <v>341</v>
      </c>
      <c r="D347" s="31" t="s">
        <v>82</v>
      </c>
      <c r="E347" s="8">
        <v>154308</v>
      </c>
      <c r="F347" s="16"/>
    </row>
    <row r="348" spans="1:6" ht="47.25" x14ac:dyDescent="0.25">
      <c r="A348" s="63"/>
      <c r="B348" s="64"/>
      <c r="C348" s="30" t="s">
        <v>337</v>
      </c>
      <c r="D348" s="34" t="s">
        <v>97</v>
      </c>
      <c r="E348" s="8">
        <v>129083</v>
      </c>
      <c r="F348" s="16"/>
    </row>
    <row r="349" spans="1:6" ht="78.75" x14ac:dyDescent="0.25">
      <c r="A349" s="63"/>
      <c r="B349" s="64"/>
      <c r="C349" s="30" t="s">
        <v>339</v>
      </c>
      <c r="D349" s="31" t="s">
        <v>340</v>
      </c>
      <c r="E349" s="8">
        <v>139458</v>
      </c>
      <c r="F349" s="16"/>
    </row>
    <row r="350" spans="1:6" ht="47.25" x14ac:dyDescent="0.25">
      <c r="A350" s="63"/>
      <c r="B350" s="64"/>
      <c r="C350" s="30" t="s">
        <v>338</v>
      </c>
      <c r="D350" s="16" t="s">
        <v>95</v>
      </c>
      <c r="E350" s="8">
        <v>120925</v>
      </c>
      <c r="F350" s="16"/>
    </row>
    <row r="351" spans="1:6" ht="31.5" x14ac:dyDescent="0.25">
      <c r="A351" s="63">
        <v>64</v>
      </c>
      <c r="B351" s="64" t="s">
        <v>62</v>
      </c>
      <c r="C351" s="30" t="s">
        <v>397</v>
      </c>
      <c r="D351" s="31" t="s">
        <v>80</v>
      </c>
      <c r="E351" s="8">
        <v>148658</v>
      </c>
      <c r="F351" s="31"/>
    </row>
    <row r="352" spans="1:6" ht="31.5" x14ac:dyDescent="0.25">
      <c r="A352" s="63"/>
      <c r="B352" s="64"/>
      <c r="C352" s="30" t="s">
        <v>240</v>
      </c>
      <c r="D352" s="31" t="s">
        <v>82</v>
      </c>
      <c r="E352" s="8">
        <v>140983</v>
      </c>
      <c r="F352" s="31"/>
    </row>
    <row r="353" spans="1:6" ht="47.25" x14ac:dyDescent="0.25">
      <c r="A353" s="63"/>
      <c r="B353" s="64"/>
      <c r="C353" s="30" t="s">
        <v>398</v>
      </c>
      <c r="D353" s="16" t="s">
        <v>95</v>
      </c>
      <c r="E353" s="8">
        <v>137900</v>
      </c>
      <c r="F353" s="31"/>
    </row>
    <row r="354" spans="1:6" ht="47.25" x14ac:dyDescent="0.25">
      <c r="A354" s="63"/>
      <c r="B354" s="64"/>
      <c r="C354" s="30" t="s">
        <v>412</v>
      </c>
      <c r="D354" s="34" t="s">
        <v>97</v>
      </c>
      <c r="E354" s="8">
        <v>119600</v>
      </c>
      <c r="F354" s="31"/>
    </row>
    <row r="355" spans="1:6" ht="63" x14ac:dyDescent="0.25">
      <c r="A355" s="63"/>
      <c r="B355" s="64"/>
      <c r="C355" s="30" t="s">
        <v>413</v>
      </c>
      <c r="D355" s="31" t="s">
        <v>110</v>
      </c>
      <c r="E355" s="8">
        <v>122048</v>
      </c>
      <c r="F355" s="51" t="s">
        <v>699</v>
      </c>
    </row>
    <row r="356" spans="1:6" ht="47.25" x14ac:dyDescent="0.25">
      <c r="A356" s="63"/>
      <c r="B356" s="64"/>
      <c r="C356" s="30" t="s">
        <v>510</v>
      </c>
      <c r="D356" s="31" t="s">
        <v>105</v>
      </c>
      <c r="E356" s="8">
        <v>111708</v>
      </c>
      <c r="F356" s="31"/>
    </row>
    <row r="357" spans="1:6" ht="63" x14ac:dyDescent="0.25">
      <c r="A357" s="63"/>
      <c r="B357" s="64"/>
      <c r="C357" s="30" t="s">
        <v>241</v>
      </c>
      <c r="D357" s="16" t="s">
        <v>87</v>
      </c>
      <c r="E357" s="8">
        <v>138158</v>
      </c>
      <c r="F357" s="31"/>
    </row>
    <row r="358" spans="1:6" ht="31.5" x14ac:dyDescent="0.25">
      <c r="A358" s="63">
        <v>65</v>
      </c>
      <c r="B358" s="64" t="s">
        <v>63</v>
      </c>
      <c r="C358" s="48" t="s">
        <v>238</v>
      </c>
      <c r="D358" s="16" t="s">
        <v>80</v>
      </c>
      <c r="E358" s="8">
        <v>122725</v>
      </c>
      <c r="F358" s="16"/>
    </row>
    <row r="359" spans="1:6" ht="31.5" x14ac:dyDescent="0.25">
      <c r="A359" s="63"/>
      <c r="B359" s="64"/>
      <c r="C359" s="48" t="s">
        <v>471</v>
      </c>
      <c r="D359" s="16" t="s">
        <v>82</v>
      </c>
      <c r="E359" s="8">
        <v>114175</v>
      </c>
      <c r="F359" s="16"/>
    </row>
    <row r="360" spans="1:6" ht="47.25" x14ac:dyDescent="0.25">
      <c r="A360" s="63"/>
      <c r="B360" s="64"/>
      <c r="C360" s="48" t="s">
        <v>239</v>
      </c>
      <c r="D360" s="16" t="s">
        <v>95</v>
      </c>
      <c r="E360" s="8">
        <v>102900</v>
      </c>
      <c r="F360" s="16"/>
    </row>
    <row r="361" spans="1:6" ht="63" x14ac:dyDescent="0.25">
      <c r="A361" s="63"/>
      <c r="B361" s="64"/>
      <c r="C361" s="48" t="s">
        <v>322</v>
      </c>
      <c r="D361" s="16" t="s">
        <v>87</v>
      </c>
      <c r="E361" s="8">
        <v>111608</v>
      </c>
      <c r="F361" s="16"/>
    </row>
    <row r="362" spans="1:6" ht="47.25" x14ac:dyDescent="0.25">
      <c r="A362" s="63">
        <v>66</v>
      </c>
      <c r="B362" s="64" t="s">
        <v>17</v>
      </c>
      <c r="C362" s="33" t="s">
        <v>242</v>
      </c>
      <c r="D362" s="34" t="s">
        <v>80</v>
      </c>
      <c r="E362" s="35">
        <v>180492</v>
      </c>
      <c r="F362" s="16"/>
    </row>
    <row r="363" spans="1:6" ht="31.5" x14ac:dyDescent="0.25">
      <c r="A363" s="63"/>
      <c r="B363" s="64"/>
      <c r="C363" s="33" t="s">
        <v>411</v>
      </c>
      <c r="D363" s="34" t="s">
        <v>355</v>
      </c>
      <c r="E363" s="35">
        <v>153608</v>
      </c>
      <c r="F363" s="16"/>
    </row>
    <row r="364" spans="1:6" ht="47.25" x14ac:dyDescent="0.25">
      <c r="A364" s="63"/>
      <c r="B364" s="64"/>
      <c r="C364" s="33" t="s">
        <v>597</v>
      </c>
      <c r="D364" s="34" t="s">
        <v>97</v>
      </c>
      <c r="E364" s="35">
        <v>156217</v>
      </c>
      <c r="F364" s="16"/>
    </row>
    <row r="365" spans="1:6" ht="63" x14ac:dyDescent="0.25">
      <c r="A365" s="63"/>
      <c r="B365" s="64"/>
      <c r="C365" s="33" t="s">
        <v>243</v>
      </c>
      <c r="D365" s="16" t="s">
        <v>87</v>
      </c>
      <c r="E365" s="35">
        <v>156408</v>
      </c>
      <c r="F365" s="16"/>
    </row>
    <row r="366" spans="1:6" ht="63" x14ac:dyDescent="0.25">
      <c r="A366" s="63"/>
      <c r="B366" s="64"/>
      <c r="C366" s="33" t="s">
        <v>244</v>
      </c>
      <c r="D366" s="34" t="s">
        <v>93</v>
      </c>
      <c r="E366" s="35">
        <v>120500</v>
      </c>
      <c r="F366" s="16"/>
    </row>
    <row r="367" spans="1:6" ht="31.5" x14ac:dyDescent="0.25">
      <c r="A367" s="63">
        <v>67</v>
      </c>
      <c r="B367" s="64" t="s">
        <v>64</v>
      </c>
      <c r="C367" s="30" t="s">
        <v>245</v>
      </c>
      <c r="D367" s="31" t="s">
        <v>80</v>
      </c>
      <c r="E367" s="8">
        <v>127586</v>
      </c>
      <c r="F367" s="16"/>
    </row>
    <row r="368" spans="1:6" ht="31.5" x14ac:dyDescent="0.25">
      <c r="A368" s="63"/>
      <c r="B368" s="64"/>
      <c r="C368" s="30" t="s">
        <v>248</v>
      </c>
      <c r="D368" s="31" t="s">
        <v>82</v>
      </c>
      <c r="E368" s="8">
        <v>106392</v>
      </c>
      <c r="F368" s="16"/>
    </row>
    <row r="369" spans="1:7" ht="47.25" x14ac:dyDescent="0.25">
      <c r="A369" s="63"/>
      <c r="B369" s="64"/>
      <c r="C369" s="30" t="s">
        <v>246</v>
      </c>
      <c r="D369" s="34" t="s">
        <v>97</v>
      </c>
      <c r="E369" s="8">
        <v>124479</v>
      </c>
      <c r="F369" s="16"/>
    </row>
    <row r="370" spans="1:7" ht="63" x14ac:dyDescent="0.25">
      <c r="A370" s="63"/>
      <c r="B370" s="64"/>
      <c r="C370" s="30" t="s">
        <v>247</v>
      </c>
      <c r="D370" s="16" t="s">
        <v>87</v>
      </c>
      <c r="E370" s="8">
        <v>124458</v>
      </c>
      <c r="F370" s="16"/>
      <c r="G370" s="9"/>
    </row>
    <row r="371" spans="1:7" ht="31.5" x14ac:dyDescent="0.25">
      <c r="A371" s="63">
        <v>68</v>
      </c>
      <c r="B371" s="64" t="s">
        <v>31</v>
      </c>
      <c r="C371" s="30" t="s">
        <v>147</v>
      </c>
      <c r="D371" s="31" t="s">
        <v>80</v>
      </c>
      <c r="E371" s="8">
        <v>163449</v>
      </c>
      <c r="F371" s="16"/>
      <c r="G371" s="9"/>
    </row>
    <row r="372" spans="1:7" ht="31.5" x14ac:dyDescent="0.25">
      <c r="A372" s="63"/>
      <c r="B372" s="64"/>
      <c r="C372" s="30" t="s">
        <v>499</v>
      </c>
      <c r="D372" s="31" t="s">
        <v>82</v>
      </c>
      <c r="E372" s="8">
        <v>159058</v>
      </c>
      <c r="F372" s="16"/>
      <c r="G372" s="11"/>
    </row>
    <row r="373" spans="1:7" ht="47.25" x14ac:dyDescent="0.25">
      <c r="A373" s="63"/>
      <c r="B373" s="64"/>
      <c r="C373" s="30" t="s">
        <v>148</v>
      </c>
      <c r="D373" s="31" t="s">
        <v>105</v>
      </c>
      <c r="E373" s="8">
        <v>155075</v>
      </c>
      <c r="F373" s="16"/>
      <c r="G373" s="9"/>
    </row>
    <row r="374" spans="1:7" ht="63" x14ac:dyDescent="0.25">
      <c r="A374" s="63"/>
      <c r="B374" s="64"/>
      <c r="C374" s="30" t="s">
        <v>500</v>
      </c>
      <c r="D374" s="16" t="s">
        <v>87</v>
      </c>
      <c r="E374" s="8">
        <v>166042</v>
      </c>
      <c r="F374" s="16"/>
    </row>
    <row r="375" spans="1:7" ht="31.5" x14ac:dyDescent="0.25">
      <c r="A375" s="63">
        <v>69</v>
      </c>
      <c r="B375" s="64" t="s">
        <v>28</v>
      </c>
      <c r="C375" s="33" t="s">
        <v>232</v>
      </c>
      <c r="D375" s="34" t="s">
        <v>80</v>
      </c>
      <c r="E375" s="35">
        <f>2226255/12</f>
        <v>185521.25</v>
      </c>
      <c r="F375" s="16"/>
    </row>
    <row r="376" spans="1:7" ht="31.5" x14ac:dyDescent="0.25">
      <c r="A376" s="63"/>
      <c r="B376" s="64"/>
      <c r="C376" s="33" t="s">
        <v>237</v>
      </c>
      <c r="D376" s="34" t="s">
        <v>82</v>
      </c>
      <c r="E376" s="35">
        <f>1869298.98/12</f>
        <v>155774.91500000001</v>
      </c>
      <c r="F376" s="16"/>
    </row>
    <row r="377" spans="1:7" ht="47.25" x14ac:dyDescent="0.25">
      <c r="A377" s="63"/>
      <c r="B377" s="64"/>
      <c r="C377" s="33" t="s">
        <v>233</v>
      </c>
      <c r="D377" s="34" t="s">
        <v>97</v>
      </c>
      <c r="E377" s="35">
        <f>2031004.33/12</f>
        <v>169250.36083333334</v>
      </c>
      <c r="F377" s="16"/>
    </row>
    <row r="378" spans="1:7" ht="63" x14ac:dyDescent="0.25">
      <c r="A378" s="63"/>
      <c r="B378" s="64"/>
      <c r="C378" s="33" t="s">
        <v>234</v>
      </c>
      <c r="D378" s="34" t="s">
        <v>235</v>
      </c>
      <c r="E378" s="35">
        <f>2085398.65/12</f>
        <v>173783.22083333333</v>
      </c>
      <c r="F378" s="16"/>
    </row>
    <row r="379" spans="1:7" ht="63" x14ac:dyDescent="0.25">
      <c r="A379" s="63"/>
      <c r="B379" s="64"/>
      <c r="C379" s="33" t="s">
        <v>236</v>
      </c>
      <c r="D379" s="16" t="s">
        <v>87</v>
      </c>
      <c r="E379" s="35">
        <f>1984767.5/12</f>
        <v>165397.29166666666</v>
      </c>
      <c r="F379" s="16"/>
    </row>
    <row r="380" spans="1:7" ht="78.75" x14ac:dyDescent="0.25">
      <c r="A380" s="50">
        <v>70</v>
      </c>
      <c r="B380" s="55" t="s">
        <v>29</v>
      </c>
      <c r="C380" s="14" t="s">
        <v>220</v>
      </c>
      <c r="D380" s="15" t="s">
        <v>82</v>
      </c>
      <c r="E380" s="47">
        <v>123750</v>
      </c>
      <c r="F380" s="16"/>
    </row>
    <row r="381" spans="1:7" ht="31.5" x14ac:dyDescent="0.25">
      <c r="A381" s="63">
        <v>71</v>
      </c>
      <c r="B381" s="64" t="s">
        <v>30</v>
      </c>
      <c r="C381" s="30" t="s">
        <v>252</v>
      </c>
      <c r="D381" s="31" t="s">
        <v>80</v>
      </c>
      <c r="E381" s="8">
        <v>172700</v>
      </c>
      <c r="F381" s="16"/>
    </row>
    <row r="382" spans="1:7" ht="47.25" x14ac:dyDescent="0.25">
      <c r="A382" s="63"/>
      <c r="B382" s="64"/>
      <c r="C382" s="30" t="s">
        <v>254</v>
      </c>
      <c r="D382" s="31" t="s">
        <v>82</v>
      </c>
      <c r="E382" s="8">
        <v>133639</v>
      </c>
      <c r="F382" s="16"/>
    </row>
    <row r="383" spans="1:7" ht="47.25" x14ac:dyDescent="0.25">
      <c r="A383" s="63"/>
      <c r="B383" s="64"/>
      <c r="C383" s="30" t="s">
        <v>253</v>
      </c>
      <c r="D383" s="34" t="s">
        <v>97</v>
      </c>
      <c r="E383" s="8">
        <v>133400</v>
      </c>
      <c r="F383" s="16"/>
    </row>
    <row r="384" spans="1:7" ht="47.25" x14ac:dyDescent="0.25">
      <c r="A384" s="63"/>
      <c r="B384" s="64"/>
      <c r="C384" s="30" t="s">
        <v>480</v>
      </c>
      <c r="D384" s="16" t="s">
        <v>95</v>
      </c>
      <c r="E384" s="8">
        <v>124633</v>
      </c>
      <c r="F384" s="16"/>
    </row>
    <row r="385" spans="1:6" ht="47.25" x14ac:dyDescent="0.25">
      <c r="A385" s="63"/>
      <c r="B385" s="64"/>
      <c r="C385" s="30" t="s">
        <v>481</v>
      </c>
      <c r="D385" s="16" t="s">
        <v>534</v>
      </c>
      <c r="E385" s="8">
        <v>108064</v>
      </c>
      <c r="F385" s="16"/>
    </row>
    <row r="386" spans="1:6" ht="63" x14ac:dyDescent="0.25">
      <c r="A386" s="63"/>
      <c r="B386" s="64"/>
      <c r="C386" s="30" t="s">
        <v>396</v>
      </c>
      <c r="D386" s="31" t="s">
        <v>110</v>
      </c>
      <c r="E386" s="8">
        <v>133611</v>
      </c>
      <c r="F386" s="16"/>
    </row>
    <row r="387" spans="1:6" ht="31.5" x14ac:dyDescent="0.25">
      <c r="A387" s="63">
        <v>72</v>
      </c>
      <c r="B387" s="64" t="s">
        <v>18</v>
      </c>
      <c r="C387" s="30" t="s">
        <v>277</v>
      </c>
      <c r="D387" s="31" t="s">
        <v>475</v>
      </c>
      <c r="E387" s="8">
        <v>154642</v>
      </c>
      <c r="F387" s="16"/>
    </row>
    <row r="388" spans="1:6" ht="31.5" x14ac:dyDescent="0.25">
      <c r="A388" s="63"/>
      <c r="B388" s="64"/>
      <c r="C388" s="30" t="s">
        <v>474</v>
      </c>
      <c r="D388" s="31" t="s">
        <v>476</v>
      </c>
      <c r="E388" s="8">
        <v>128625</v>
      </c>
      <c r="F388" s="16"/>
    </row>
    <row r="389" spans="1:6" ht="78.75" x14ac:dyDescent="0.25">
      <c r="A389" s="63"/>
      <c r="B389" s="64"/>
      <c r="C389" s="30" t="s">
        <v>278</v>
      </c>
      <c r="D389" s="31" t="s">
        <v>599</v>
      </c>
      <c r="E389" s="8">
        <v>84525</v>
      </c>
      <c r="F389" s="16"/>
    </row>
    <row r="390" spans="1:6" ht="47.25" x14ac:dyDescent="0.25">
      <c r="A390" s="63"/>
      <c r="B390" s="64"/>
      <c r="C390" s="30" t="s">
        <v>473</v>
      </c>
      <c r="D390" s="34" t="s">
        <v>97</v>
      </c>
      <c r="E390" s="8">
        <v>129942</v>
      </c>
      <c r="F390" s="16"/>
    </row>
    <row r="391" spans="1:6" ht="63" x14ac:dyDescent="0.25">
      <c r="A391" s="63"/>
      <c r="B391" s="64"/>
      <c r="C391" s="30" t="s">
        <v>434</v>
      </c>
      <c r="D391" s="16" t="s">
        <v>87</v>
      </c>
      <c r="E391" s="8">
        <v>104792</v>
      </c>
      <c r="F391" s="16"/>
    </row>
    <row r="392" spans="1:6" ht="47.25" x14ac:dyDescent="0.25">
      <c r="A392" s="63">
        <v>73</v>
      </c>
      <c r="B392" s="64" t="s">
        <v>65</v>
      </c>
      <c r="C392" s="48" t="s">
        <v>360</v>
      </c>
      <c r="D392" s="34" t="s">
        <v>97</v>
      </c>
      <c r="E392" s="8">
        <v>148575</v>
      </c>
      <c r="F392" s="16"/>
    </row>
    <row r="393" spans="1:6" ht="31.5" customHeight="1" x14ac:dyDescent="0.25">
      <c r="A393" s="63"/>
      <c r="B393" s="64"/>
      <c r="C393" s="48" t="s">
        <v>357</v>
      </c>
      <c r="D393" s="16" t="s">
        <v>82</v>
      </c>
      <c r="E393" s="8">
        <v>158900</v>
      </c>
      <c r="F393" s="15"/>
    </row>
    <row r="394" spans="1:6" ht="78.75" x14ac:dyDescent="0.25">
      <c r="A394" s="63"/>
      <c r="B394" s="64"/>
      <c r="C394" s="48" t="s">
        <v>422</v>
      </c>
      <c r="D394" s="16" t="s">
        <v>598</v>
      </c>
      <c r="E394" s="8">
        <v>129583</v>
      </c>
      <c r="F394" s="15"/>
    </row>
    <row r="395" spans="1:6" ht="63" x14ac:dyDescent="0.25">
      <c r="A395" s="63"/>
      <c r="B395" s="64"/>
      <c r="C395" s="48" t="s">
        <v>361</v>
      </c>
      <c r="D395" s="16" t="s">
        <v>87</v>
      </c>
      <c r="E395" s="8">
        <v>149125</v>
      </c>
      <c r="F395" s="15"/>
    </row>
    <row r="396" spans="1:6" ht="31.5" x14ac:dyDescent="0.25">
      <c r="A396" s="63"/>
      <c r="B396" s="64"/>
      <c r="C396" s="48" t="s">
        <v>358</v>
      </c>
      <c r="D396" s="16" t="s">
        <v>94</v>
      </c>
      <c r="E396" s="8">
        <v>144908</v>
      </c>
      <c r="F396" s="15"/>
    </row>
    <row r="397" spans="1:6" ht="63" x14ac:dyDescent="0.25">
      <c r="A397" s="63"/>
      <c r="B397" s="64"/>
      <c r="C397" s="48" t="s">
        <v>359</v>
      </c>
      <c r="D397" s="16" t="s">
        <v>676</v>
      </c>
      <c r="E397" s="8">
        <v>127542</v>
      </c>
      <c r="F397" s="16"/>
    </row>
    <row r="398" spans="1:6" ht="47.25" x14ac:dyDescent="0.25">
      <c r="A398" s="63"/>
      <c r="B398" s="64"/>
      <c r="C398" s="48" t="s">
        <v>362</v>
      </c>
      <c r="D398" s="16" t="s">
        <v>105</v>
      </c>
      <c r="E398" s="8">
        <v>108842</v>
      </c>
      <c r="F398" s="16"/>
    </row>
    <row r="399" spans="1:6" ht="63" x14ac:dyDescent="0.25">
      <c r="A399" s="63"/>
      <c r="B399" s="64"/>
      <c r="C399" s="48" t="s">
        <v>447</v>
      </c>
      <c r="D399" s="16" t="s">
        <v>674</v>
      </c>
      <c r="E399" s="8">
        <v>113650</v>
      </c>
      <c r="F399" s="16"/>
    </row>
    <row r="400" spans="1:6" ht="31.5" x14ac:dyDescent="0.25">
      <c r="A400" s="63">
        <v>74</v>
      </c>
      <c r="B400" s="64" t="s">
        <v>69</v>
      </c>
      <c r="C400" s="30" t="s">
        <v>266</v>
      </c>
      <c r="D400" s="31" t="s">
        <v>80</v>
      </c>
      <c r="E400" s="8">
        <v>164700</v>
      </c>
      <c r="F400" s="51" t="s">
        <v>602</v>
      </c>
    </row>
    <row r="401" spans="1:6" ht="31.5" x14ac:dyDescent="0.25">
      <c r="A401" s="63"/>
      <c r="B401" s="64"/>
      <c r="C401" s="30" t="s">
        <v>267</v>
      </c>
      <c r="D401" s="31" t="s">
        <v>82</v>
      </c>
      <c r="E401" s="8">
        <v>139783</v>
      </c>
      <c r="F401" s="51"/>
    </row>
    <row r="402" spans="1:6" ht="47.25" x14ac:dyDescent="0.25">
      <c r="A402" s="63"/>
      <c r="B402" s="64"/>
      <c r="C402" s="30" t="s">
        <v>433</v>
      </c>
      <c r="D402" s="34" t="s">
        <v>97</v>
      </c>
      <c r="E402" s="8">
        <v>124567</v>
      </c>
      <c r="F402" s="51" t="s">
        <v>603</v>
      </c>
    </row>
    <row r="403" spans="1:6" ht="63" x14ac:dyDescent="0.25">
      <c r="A403" s="63"/>
      <c r="B403" s="64"/>
      <c r="C403" s="30" t="s">
        <v>600</v>
      </c>
      <c r="D403" s="16" t="s">
        <v>86</v>
      </c>
      <c r="E403" s="8">
        <v>83650</v>
      </c>
      <c r="F403" s="31"/>
    </row>
    <row r="404" spans="1:6" ht="47.25" x14ac:dyDescent="0.25">
      <c r="A404" s="63"/>
      <c r="B404" s="64"/>
      <c r="C404" s="30" t="s">
        <v>515</v>
      </c>
      <c r="D404" s="16" t="s">
        <v>95</v>
      </c>
      <c r="E404" s="8">
        <v>86400</v>
      </c>
      <c r="F404" s="31"/>
    </row>
    <row r="405" spans="1:6" ht="63" x14ac:dyDescent="0.25">
      <c r="A405" s="63"/>
      <c r="B405" s="64"/>
      <c r="C405" s="30" t="s">
        <v>601</v>
      </c>
      <c r="D405" s="16" t="s">
        <v>87</v>
      </c>
      <c r="E405" s="8">
        <v>129825</v>
      </c>
      <c r="F405" s="31"/>
    </row>
    <row r="406" spans="1:6" ht="47.25" x14ac:dyDescent="0.25">
      <c r="A406" s="63">
        <v>75</v>
      </c>
      <c r="B406" s="64" t="s">
        <v>19</v>
      </c>
      <c r="C406" s="14" t="s">
        <v>256</v>
      </c>
      <c r="D406" s="15" t="s">
        <v>82</v>
      </c>
      <c r="E406" s="8">
        <v>158600</v>
      </c>
      <c r="F406" s="16"/>
    </row>
    <row r="407" spans="1:6" ht="47.25" x14ac:dyDescent="0.25">
      <c r="A407" s="63"/>
      <c r="B407" s="64"/>
      <c r="C407" s="14" t="s">
        <v>255</v>
      </c>
      <c r="D407" s="34" t="s">
        <v>97</v>
      </c>
      <c r="E407" s="8">
        <v>187364</v>
      </c>
      <c r="F407" s="16"/>
    </row>
    <row r="408" spans="1:6" ht="63" x14ac:dyDescent="0.25">
      <c r="A408" s="63"/>
      <c r="B408" s="64"/>
      <c r="C408" s="14" t="s">
        <v>257</v>
      </c>
      <c r="D408" s="16" t="s">
        <v>87</v>
      </c>
      <c r="E408" s="8">
        <v>169745</v>
      </c>
      <c r="F408" s="16"/>
    </row>
    <row r="409" spans="1:6" ht="31.5" x14ac:dyDescent="0.25">
      <c r="A409" s="63">
        <v>76</v>
      </c>
      <c r="B409" s="64" t="s">
        <v>66</v>
      </c>
      <c r="C409" s="49" t="s">
        <v>352</v>
      </c>
      <c r="D409" s="15" t="s">
        <v>80</v>
      </c>
      <c r="E409" s="39">
        <v>135767</v>
      </c>
      <c r="F409" s="16"/>
    </row>
    <row r="410" spans="1:6" ht="31.5" x14ac:dyDescent="0.25">
      <c r="A410" s="63"/>
      <c r="B410" s="64"/>
      <c r="C410" s="14" t="s">
        <v>262</v>
      </c>
      <c r="D410" s="15" t="s">
        <v>82</v>
      </c>
      <c r="E410" s="39">
        <v>101058</v>
      </c>
      <c r="F410" s="16"/>
    </row>
    <row r="411" spans="1:6" ht="47.25" x14ac:dyDescent="0.25">
      <c r="A411" s="63"/>
      <c r="B411" s="64"/>
      <c r="C411" s="14" t="s">
        <v>260</v>
      </c>
      <c r="D411" s="15" t="s">
        <v>92</v>
      </c>
      <c r="E411" s="39">
        <v>118758</v>
      </c>
      <c r="F411" s="16"/>
    </row>
    <row r="412" spans="1:6" ht="63" x14ac:dyDescent="0.25">
      <c r="A412" s="63"/>
      <c r="B412" s="64"/>
      <c r="C412" s="14" t="s">
        <v>261</v>
      </c>
      <c r="D412" s="16" t="s">
        <v>87</v>
      </c>
      <c r="E412" s="39">
        <v>116408</v>
      </c>
      <c r="F412" s="16"/>
    </row>
    <row r="413" spans="1:6" ht="36" customHeight="1" x14ac:dyDescent="0.25">
      <c r="A413" s="63">
        <v>77</v>
      </c>
      <c r="B413" s="64" t="s">
        <v>67</v>
      </c>
      <c r="C413" s="30" t="s">
        <v>263</v>
      </c>
      <c r="D413" s="31" t="s">
        <v>80</v>
      </c>
      <c r="E413" s="8">
        <v>134287</v>
      </c>
      <c r="F413" s="16"/>
    </row>
    <row r="414" spans="1:6" ht="31.5" x14ac:dyDescent="0.25">
      <c r="A414" s="63"/>
      <c r="B414" s="64"/>
      <c r="C414" s="30" t="s">
        <v>379</v>
      </c>
      <c r="D414" s="31" t="s">
        <v>82</v>
      </c>
      <c r="E414" s="8">
        <v>127168</v>
      </c>
      <c r="F414" s="16"/>
    </row>
    <row r="415" spans="1:6" ht="47.25" x14ac:dyDescent="0.25">
      <c r="A415" s="63"/>
      <c r="B415" s="64"/>
      <c r="C415" s="30" t="s">
        <v>380</v>
      </c>
      <c r="D415" s="31" t="s">
        <v>92</v>
      </c>
      <c r="E415" s="8">
        <v>127075</v>
      </c>
      <c r="F415" s="16"/>
    </row>
    <row r="416" spans="1:6" ht="63" x14ac:dyDescent="0.25">
      <c r="A416" s="63"/>
      <c r="B416" s="64"/>
      <c r="C416" s="30" t="s">
        <v>264</v>
      </c>
      <c r="D416" s="16" t="s">
        <v>87</v>
      </c>
      <c r="E416" s="8">
        <v>128030</v>
      </c>
      <c r="F416" s="16"/>
    </row>
    <row r="417" spans="1:7" ht="31.5" x14ac:dyDescent="0.25">
      <c r="A417" s="63">
        <v>78</v>
      </c>
      <c r="B417" s="64" t="s">
        <v>20</v>
      </c>
      <c r="C417" s="48" t="s">
        <v>258</v>
      </c>
      <c r="D417" s="16" t="s">
        <v>80</v>
      </c>
      <c r="E417" s="8">
        <v>107509</v>
      </c>
      <c r="F417" s="16"/>
    </row>
    <row r="418" spans="1:7" ht="47.25" x14ac:dyDescent="0.25">
      <c r="A418" s="63"/>
      <c r="B418" s="64"/>
      <c r="C418" s="48" t="s">
        <v>517</v>
      </c>
      <c r="D418" s="16" t="s">
        <v>82</v>
      </c>
      <c r="E418" s="8">
        <v>97282</v>
      </c>
      <c r="F418" s="16"/>
    </row>
    <row r="419" spans="1:7" ht="63" x14ac:dyDescent="0.25">
      <c r="A419" s="63"/>
      <c r="B419" s="64"/>
      <c r="C419" s="48" t="s">
        <v>259</v>
      </c>
      <c r="D419" s="16" t="s">
        <v>87</v>
      </c>
      <c r="E419" s="8">
        <v>78818</v>
      </c>
      <c r="F419" s="16"/>
      <c r="G419" s="9"/>
    </row>
    <row r="420" spans="1:7" ht="47.25" x14ac:dyDescent="0.25">
      <c r="A420" s="63">
        <v>79</v>
      </c>
      <c r="B420" s="64" t="s">
        <v>68</v>
      </c>
      <c r="C420" s="30" t="s">
        <v>613</v>
      </c>
      <c r="D420" s="34" t="s">
        <v>97</v>
      </c>
      <c r="E420" s="8">
        <v>149166.21</v>
      </c>
      <c r="F420" s="31" t="s">
        <v>614</v>
      </c>
      <c r="G420" s="10"/>
    </row>
    <row r="421" spans="1:7" ht="31.5" x14ac:dyDescent="0.25">
      <c r="A421" s="63"/>
      <c r="B421" s="64"/>
      <c r="C421" s="30" t="s">
        <v>489</v>
      </c>
      <c r="D421" s="31" t="s">
        <v>82</v>
      </c>
      <c r="E421" s="8">
        <v>135975</v>
      </c>
      <c r="F421" s="16"/>
      <c r="G421" s="9"/>
    </row>
    <row r="422" spans="1:7" ht="47.25" x14ac:dyDescent="0.25">
      <c r="A422" s="63"/>
      <c r="B422" s="64"/>
      <c r="C422" s="30" t="s">
        <v>265</v>
      </c>
      <c r="D422" s="34" t="s">
        <v>97</v>
      </c>
      <c r="E422" s="8">
        <v>74994.89</v>
      </c>
      <c r="F422" s="31" t="s">
        <v>687</v>
      </c>
    </row>
    <row r="423" spans="1:7" ht="63" x14ac:dyDescent="0.25">
      <c r="A423" s="63"/>
      <c r="B423" s="64"/>
      <c r="C423" s="30" t="s">
        <v>490</v>
      </c>
      <c r="D423" s="31" t="s">
        <v>491</v>
      </c>
      <c r="E423" s="8">
        <v>93950</v>
      </c>
      <c r="F423" s="31"/>
    </row>
    <row r="424" spans="1:7" ht="31.5" x14ac:dyDescent="0.25">
      <c r="A424" s="63">
        <v>80</v>
      </c>
      <c r="B424" s="64" t="s">
        <v>21</v>
      </c>
      <c r="C424" s="30" t="s">
        <v>285</v>
      </c>
      <c r="D424" s="31" t="s">
        <v>80</v>
      </c>
      <c r="E424" s="8">
        <v>212433</v>
      </c>
      <c r="F424" s="16"/>
    </row>
    <row r="425" spans="1:7" ht="47.25" x14ac:dyDescent="0.25">
      <c r="A425" s="63"/>
      <c r="B425" s="64"/>
      <c r="C425" s="30" t="s">
        <v>287</v>
      </c>
      <c r="D425" s="31" t="s">
        <v>82</v>
      </c>
      <c r="E425" s="8">
        <v>187642</v>
      </c>
      <c r="F425" s="16"/>
    </row>
    <row r="426" spans="1:7" ht="47.25" x14ac:dyDescent="0.25">
      <c r="A426" s="63"/>
      <c r="B426" s="64"/>
      <c r="C426" s="30" t="s">
        <v>286</v>
      </c>
      <c r="D426" s="31" t="s">
        <v>116</v>
      </c>
      <c r="E426" s="8">
        <v>187492</v>
      </c>
      <c r="F426" s="16"/>
    </row>
    <row r="427" spans="1:7" ht="63" x14ac:dyDescent="0.25">
      <c r="A427" s="63"/>
      <c r="B427" s="64"/>
      <c r="C427" s="30" t="s">
        <v>288</v>
      </c>
      <c r="D427" s="16" t="s">
        <v>87</v>
      </c>
      <c r="E427" s="8">
        <v>187200</v>
      </c>
      <c r="F427" s="16"/>
    </row>
    <row r="428" spans="1:7" ht="63" x14ac:dyDescent="0.25">
      <c r="A428" s="63"/>
      <c r="B428" s="64"/>
      <c r="C428" s="30" t="s">
        <v>289</v>
      </c>
      <c r="D428" s="31" t="s">
        <v>675</v>
      </c>
      <c r="E428" s="8">
        <v>187292</v>
      </c>
      <c r="F428" s="16"/>
    </row>
    <row r="429" spans="1:7" ht="47.25" x14ac:dyDescent="0.25">
      <c r="A429" s="63"/>
      <c r="B429" s="64"/>
      <c r="C429" s="30" t="s">
        <v>604</v>
      </c>
      <c r="D429" s="31" t="s">
        <v>105</v>
      </c>
      <c r="E429" s="8">
        <v>94850</v>
      </c>
      <c r="F429" s="16"/>
    </row>
    <row r="430" spans="1:7" ht="47.25" x14ac:dyDescent="0.25">
      <c r="A430" s="63">
        <v>81</v>
      </c>
      <c r="B430" s="64" t="s">
        <v>23</v>
      </c>
      <c r="C430" s="30" t="s">
        <v>290</v>
      </c>
      <c r="D430" s="31" t="s">
        <v>80</v>
      </c>
      <c r="E430" s="8">
        <v>142342</v>
      </c>
      <c r="F430" s="31"/>
    </row>
    <row r="431" spans="1:7" ht="31.5" x14ac:dyDescent="0.25">
      <c r="A431" s="63"/>
      <c r="B431" s="64"/>
      <c r="C431" s="30" t="s">
        <v>436</v>
      </c>
      <c r="D431" s="31" t="s">
        <v>82</v>
      </c>
      <c r="E431" s="8">
        <v>103775</v>
      </c>
      <c r="F431" s="31"/>
    </row>
    <row r="432" spans="1:7" ht="47.25" x14ac:dyDescent="0.25">
      <c r="A432" s="63"/>
      <c r="B432" s="64"/>
      <c r="C432" s="30" t="s">
        <v>291</v>
      </c>
      <c r="D432" s="16" t="s">
        <v>95</v>
      </c>
      <c r="E432" s="8">
        <v>141892</v>
      </c>
      <c r="F432" s="31"/>
    </row>
    <row r="433" spans="1:7" ht="47.25" x14ac:dyDescent="0.25">
      <c r="A433" s="63"/>
      <c r="B433" s="64"/>
      <c r="C433" s="30" t="s">
        <v>608</v>
      </c>
      <c r="D433" s="31" t="s">
        <v>92</v>
      </c>
      <c r="E433" s="8">
        <v>128992</v>
      </c>
      <c r="F433" s="31" t="s">
        <v>692</v>
      </c>
    </row>
    <row r="434" spans="1:7" ht="31.5" x14ac:dyDescent="0.25">
      <c r="A434" s="63">
        <v>82</v>
      </c>
      <c r="B434" s="64" t="s">
        <v>61</v>
      </c>
      <c r="C434" s="33" t="s">
        <v>403</v>
      </c>
      <c r="D434" s="34" t="s">
        <v>354</v>
      </c>
      <c r="E434" s="35">
        <f>1999458.42/12</f>
        <v>166621.535</v>
      </c>
      <c r="F434" s="34"/>
    </row>
    <row r="435" spans="1:7" ht="31.5" x14ac:dyDescent="0.25">
      <c r="A435" s="63"/>
      <c r="B435" s="64"/>
      <c r="C435" s="33" t="s">
        <v>284</v>
      </c>
      <c r="D435" s="34" t="s">
        <v>82</v>
      </c>
      <c r="E435" s="35">
        <f>643218.83/4</f>
        <v>160804.70749999999</v>
      </c>
      <c r="F435" s="34" t="s">
        <v>606</v>
      </c>
    </row>
    <row r="436" spans="1:7" ht="31.5" x14ac:dyDescent="0.25">
      <c r="A436" s="63"/>
      <c r="B436" s="64"/>
      <c r="C436" s="33" t="s">
        <v>605</v>
      </c>
      <c r="D436" s="34" t="s">
        <v>82</v>
      </c>
      <c r="E436" s="35">
        <f>1252914.25/8</f>
        <v>156614.28125</v>
      </c>
      <c r="F436" s="34" t="s">
        <v>607</v>
      </c>
    </row>
    <row r="437" spans="1:7" ht="47.25" x14ac:dyDescent="0.25">
      <c r="A437" s="63"/>
      <c r="B437" s="64"/>
      <c r="C437" s="33" t="s">
        <v>404</v>
      </c>
      <c r="D437" s="34" t="s">
        <v>97</v>
      </c>
      <c r="E437" s="35">
        <f>1986811.82/12</f>
        <v>165567.65166666667</v>
      </c>
      <c r="F437" s="34"/>
    </row>
    <row r="438" spans="1:7" ht="47.25" x14ac:dyDescent="0.25">
      <c r="A438" s="63"/>
      <c r="B438" s="64"/>
      <c r="C438" s="33" t="s">
        <v>279</v>
      </c>
      <c r="D438" s="16" t="s">
        <v>95</v>
      </c>
      <c r="E438" s="35">
        <f>2107995.52/12</f>
        <v>175666.29333333333</v>
      </c>
      <c r="F438" s="34"/>
    </row>
    <row r="439" spans="1:7" ht="63" x14ac:dyDescent="0.25">
      <c r="A439" s="63"/>
      <c r="B439" s="64"/>
      <c r="C439" s="33" t="s">
        <v>280</v>
      </c>
      <c r="D439" s="34" t="s">
        <v>111</v>
      </c>
      <c r="E439" s="35">
        <f>1756609.5/12</f>
        <v>146384.125</v>
      </c>
      <c r="F439" s="34"/>
    </row>
    <row r="440" spans="1:7" ht="63" x14ac:dyDescent="0.25">
      <c r="A440" s="63"/>
      <c r="B440" s="64"/>
      <c r="C440" s="33" t="s">
        <v>281</v>
      </c>
      <c r="D440" s="16" t="s">
        <v>87</v>
      </c>
      <c r="E440" s="35">
        <f>2127313.46/12</f>
        <v>177276.12166666667</v>
      </c>
      <c r="F440" s="34"/>
    </row>
    <row r="441" spans="1:7" ht="63" x14ac:dyDescent="0.25">
      <c r="A441" s="63"/>
      <c r="B441" s="64"/>
      <c r="C441" s="33" t="s">
        <v>282</v>
      </c>
      <c r="D441" s="34" t="s">
        <v>283</v>
      </c>
      <c r="E441" s="35">
        <f>1696628.64/12</f>
        <v>141385.72</v>
      </c>
      <c r="F441" s="34"/>
    </row>
    <row r="442" spans="1:7" ht="31.5" x14ac:dyDescent="0.25">
      <c r="A442" s="63">
        <v>83</v>
      </c>
      <c r="B442" s="64" t="s">
        <v>702</v>
      </c>
      <c r="C442" s="48" t="s">
        <v>353</v>
      </c>
      <c r="D442" s="16" t="s">
        <v>82</v>
      </c>
      <c r="E442" s="8">
        <v>107067</v>
      </c>
      <c r="F442" s="16"/>
      <c r="G442" s="12"/>
    </row>
    <row r="443" spans="1:7" ht="47.25" x14ac:dyDescent="0.25">
      <c r="A443" s="63"/>
      <c r="B443" s="64"/>
      <c r="C443" s="30" t="s">
        <v>518</v>
      </c>
      <c r="D443" s="31" t="s">
        <v>92</v>
      </c>
      <c r="E443" s="8">
        <v>164550</v>
      </c>
      <c r="F443" s="16"/>
      <c r="G443" s="12"/>
    </row>
    <row r="444" spans="1:7" ht="78.75" x14ac:dyDescent="0.25">
      <c r="A444" s="63"/>
      <c r="B444" s="64"/>
      <c r="C444" s="30" t="s">
        <v>519</v>
      </c>
      <c r="D444" s="31" t="s">
        <v>520</v>
      </c>
      <c r="E444" s="8">
        <v>144133</v>
      </c>
      <c r="F444" s="16"/>
      <c r="G444" s="13"/>
    </row>
    <row r="445" spans="1:7" ht="82.5" customHeight="1" x14ac:dyDescent="0.25">
      <c r="A445" s="50">
        <v>84</v>
      </c>
      <c r="B445" s="55" t="s">
        <v>633</v>
      </c>
      <c r="C445" s="30" t="s">
        <v>632</v>
      </c>
      <c r="D445" s="31" t="s">
        <v>82</v>
      </c>
      <c r="E445" s="8">
        <v>113208.21</v>
      </c>
      <c r="F445" s="31" t="s">
        <v>634</v>
      </c>
      <c r="G445" s="13"/>
    </row>
    <row r="446" spans="1:7" ht="31.5" x14ac:dyDescent="0.25">
      <c r="A446" s="63">
        <v>85</v>
      </c>
      <c r="B446" s="64" t="s">
        <v>32</v>
      </c>
      <c r="C446" s="48" t="s">
        <v>326</v>
      </c>
      <c r="D446" s="16" t="s">
        <v>80</v>
      </c>
      <c r="E446" s="8">
        <v>131075</v>
      </c>
      <c r="F446" s="16"/>
    </row>
    <row r="447" spans="1:7" ht="31.5" x14ac:dyDescent="0.25">
      <c r="A447" s="63"/>
      <c r="B447" s="64"/>
      <c r="C447" s="48" t="s">
        <v>327</v>
      </c>
      <c r="D447" s="16" t="s">
        <v>82</v>
      </c>
      <c r="E447" s="8">
        <v>110067</v>
      </c>
      <c r="F447" s="16"/>
    </row>
    <row r="448" spans="1:7" ht="31.5" x14ac:dyDescent="0.25">
      <c r="A448" s="63">
        <v>86</v>
      </c>
      <c r="B448" s="64" t="s">
        <v>74</v>
      </c>
      <c r="C448" s="14" t="s">
        <v>292</v>
      </c>
      <c r="D448" s="15" t="s">
        <v>80</v>
      </c>
      <c r="E448" s="8">
        <v>159008</v>
      </c>
      <c r="F448" s="16"/>
    </row>
    <row r="449" spans="1:6" ht="31.5" x14ac:dyDescent="0.25">
      <c r="A449" s="63"/>
      <c r="B449" s="64"/>
      <c r="C449" s="14" t="s">
        <v>295</v>
      </c>
      <c r="D449" s="15" t="s">
        <v>82</v>
      </c>
      <c r="E449" s="8">
        <v>130158</v>
      </c>
      <c r="F449" s="16"/>
    </row>
    <row r="450" spans="1:6" ht="47.25" x14ac:dyDescent="0.25">
      <c r="A450" s="63"/>
      <c r="B450" s="64"/>
      <c r="C450" s="14" t="s">
        <v>405</v>
      </c>
      <c r="D450" s="16" t="s">
        <v>95</v>
      </c>
      <c r="E450" s="8">
        <v>114333</v>
      </c>
      <c r="F450" s="16"/>
    </row>
    <row r="451" spans="1:6" ht="63" x14ac:dyDescent="0.25">
      <c r="A451" s="63"/>
      <c r="B451" s="64"/>
      <c r="C451" s="14" t="s">
        <v>293</v>
      </c>
      <c r="D451" s="15" t="s">
        <v>294</v>
      </c>
      <c r="E451" s="8">
        <v>117892</v>
      </c>
      <c r="F451" s="16"/>
    </row>
    <row r="452" spans="1:6" ht="31.5" x14ac:dyDescent="0.25">
      <c r="A452" s="63">
        <v>87</v>
      </c>
      <c r="B452" s="64" t="s">
        <v>70</v>
      </c>
      <c r="C452" s="30" t="s">
        <v>250</v>
      </c>
      <c r="D452" s="31" t="s">
        <v>80</v>
      </c>
      <c r="E452" s="39">
        <v>141124</v>
      </c>
      <c r="F452" s="51" t="s">
        <v>609</v>
      </c>
    </row>
    <row r="453" spans="1:6" ht="31.5" x14ac:dyDescent="0.25">
      <c r="A453" s="63"/>
      <c r="B453" s="64"/>
      <c r="C453" s="30" t="s">
        <v>429</v>
      </c>
      <c r="D453" s="31" t="s">
        <v>82</v>
      </c>
      <c r="E453" s="39">
        <v>112166</v>
      </c>
      <c r="F453" s="31"/>
    </row>
    <row r="454" spans="1:6" ht="47.25" x14ac:dyDescent="0.25">
      <c r="A454" s="63"/>
      <c r="B454" s="64"/>
      <c r="C454" s="30" t="s">
        <v>251</v>
      </c>
      <c r="D454" s="34" t="s">
        <v>97</v>
      </c>
      <c r="E454" s="39">
        <v>96989</v>
      </c>
      <c r="F454" s="31"/>
    </row>
    <row r="455" spans="1:6" ht="63" x14ac:dyDescent="0.25">
      <c r="A455" s="63"/>
      <c r="B455" s="64"/>
      <c r="C455" s="30" t="s">
        <v>406</v>
      </c>
      <c r="D455" s="16" t="s">
        <v>87</v>
      </c>
      <c r="E455" s="39">
        <v>102401</v>
      </c>
      <c r="F455" s="31"/>
    </row>
    <row r="456" spans="1:6" ht="31.5" x14ac:dyDescent="0.25">
      <c r="A456" s="63">
        <v>88</v>
      </c>
      <c r="B456" s="64" t="s">
        <v>71</v>
      </c>
      <c r="C456" s="48" t="s">
        <v>196</v>
      </c>
      <c r="D456" s="16" t="s">
        <v>80</v>
      </c>
      <c r="E456" s="8">
        <v>154099.73000000001</v>
      </c>
      <c r="F456" s="16"/>
    </row>
    <row r="457" spans="1:6" ht="31.5" x14ac:dyDescent="0.25">
      <c r="A457" s="63"/>
      <c r="B457" s="64"/>
      <c r="C457" s="48" t="s">
        <v>197</v>
      </c>
      <c r="D457" s="16" t="s">
        <v>82</v>
      </c>
      <c r="E457" s="39">
        <v>99066.95</v>
      </c>
      <c r="F457" s="16"/>
    </row>
    <row r="458" spans="1:6" ht="47.25" x14ac:dyDescent="0.25">
      <c r="A458" s="63"/>
      <c r="B458" s="64"/>
      <c r="C458" s="30" t="s">
        <v>516</v>
      </c>
      <c r="D458" s="34" t="s">
        <v>97</v>
      </c>
      <c r="E458" s="8">
        <v>121766.95</v>
      </c>
      <c r="F458" s="16"/>
    </row>
    <row r="459" spans="1:6" ht="47.25" x14ac:dyDescent="0.25">
      <c r="A459" s="63"/>
      <c r="B459" s="64"/>
      <c r="C459" s="30" t="s">
        <v>564</v>
      </c>
      <c r="D459" s="31" t="s">
        <v>368</v>
      </c>
      <c r="E459" s="39">
        <v>123917.05</v>
      </c>
      <c r="F459" s="16"/>
    </row>
    <row r="460" spans="1:6" ht="78.75" x14ac:dyDescent="0.25">
      <c r="A460" s="63"/>
      <c r="B460" s="64"/>
      <c r="C460" s="30" t="s">
        <v>198</v>
      </c>
      <c r="D460" s="31" t="s">
        <v>188</v>
      </c>
      <c r="E460" s="39">
        <v>110700.35</v>
      </c>
      <c r="F460" s="16"/>
    </row>
    <row r="461" spans="1:6" ht="31.5" x14ac:dyDescent="0.25">
      <c r="A461" s="63">
        <v>89</v>
      </c>
      <c r="B461" s="64" t="s">
        <v>72</v>
      </c>
      <c r="C461" s="14" t="s">
        <v>268</v>
      </c>
      <c r="D461" s="15" t="s">
        <v>80</v>
      </c>
      <c r="E461" s="47">
        <v>180483</v>
      </c>
      <c r="F461" s="16"/>
    </row>
    <row r="462" spans="1:6" ht="47.25" x14ac:dyDescent="0.25">
      <c r="A462" s="63"/>
      <c r="B462" s="64"/>
      <c r="C462" s="14" t="s">
        <v>272</v>
      </c>
      <c r="D462" s="15" t="s">
        <v>82</v>
      </c>
      <c r="E462" s="47">
        <v>163217</v>
      </c>
      <c r="F462" s="16"/>
    </row>
    <row r="463" spans="1:6" ht="47.25" x14ac:dyDescent="0.25">
      <c r="A463" s="63"/>
      <c r="B463" s="64"/>
      <c r="C463" s="14" t="s">
        <v>269</v>
      </c>
      <c r="D463" s="34" t="s">
        <v>97</v>
      </c>
      <c r="E463" s="47">
        <v>147375</v>
      </c>
      <c r="F463" s="16"/>
    </row>
    <row r="464" spans="1:6" ht="63" x14ac:dyDescent="0.25">
      <c r="A464" s="63"/>
      <c r="B464" s="64"/>
      <c r="C464" s="14" t="s">
        <v>270</v>
      </c>
      <c r="D464" s="16" t="s">
        <v>111</v>
      </c>
      <c r="E464" s="47">
        <v>136758</v>
      </c>
      <c r="F464" s="16"/>
    </row>
    <row r="465" spans="1:6" ht="63" x14ac:dyDescent="0.25">
      <c r="A465" s="63"/>
      <c r="B465" s="64"/>
      <c r="C465" s="14" t="s">
        <v>271</v>
      </c>
      <c r="D465" s="16" t="s">
        <v>87</v>
      </c>
      <c r="E465" s="47">
        <v>142692</v>
      </c>
      <c r="F465" s="16"/>
    </row>
    <row r="466" spans="1:6" ht="31.5" x14ac:dyDescent="0.25">
      <c r="A466" s="63">
        <v>90</v>
      </c>
      <c r="B466" s="65" t="s">
        <v>530</v>
      </c>
      <c r="C466" s="30" t="s">
        <v>610</v>
      </c>
      <c r="D466" s="31" t="s">
        <v>203</v>
      </c>
      <c r="E466" s="8">
        <v>166583</v>
      </c>
      <c r="F466" s="31" t="s">
        <v>682</v>
      </c>
    </row>
    <row r="467" spans="1:6" ht="47.25" x14ac:dyDescent="0.25">
      <c r="A467" s="63"/>
      <c r="B467" s="65"/>
      <c r="C467" s="30" t="s">
        <v>611</v>
      </c>
      <c r="D467" s="31" t="s">
        <v>82</v>
      </c>
      <c r="E467" s="8">
        <v>119000</v>
      </c>
      <c r="F467" s="31"/>
    </row>
    <row r="468" spans="1:6" ht="47.25" x14ac:dyDescent="0.25">
      <c r="A468" s="63"/>
      <c r="B468" s="65"/>
      <c r="C468" s="30" t="s">
        <v>612</v>
      </c>
      <c r="D468" s="31" t="s">
        <v>528</v>
      </c>
      <c r="E468" s="8">
        <v>122175</v>
      </c>
      <c r="F468" s="31"/>
    </row>
    <row r="469" spans="1:6" ht="31.5" x14ac:dyDescent="0.25">
      <c r="A469" s="63"/>
      <c r="B469" s="65"/>
      <c r="C469" s="30" t="s">
        <v>511</v>
      </c>
      <c r="D469" s="31" t="s">
        <v>529</v>
      </c>
      <c r="E469" s="8">
        <v>123000</v>
      </c>
      <c r="F469" s="31" t="s">
        <v>683</v>
      </c>
    </row>
    <row r="470" spans="1:6" ht="31.5" x14ac:dyDescent="0.25">
      <c r="A470" s="63">
        <v>91</v>
      </c>
      <c r="B470" s="65" t="s">
        <v>451</v>
      </c>
      <c r="C470" s="48" t="s">
        <v>487</v>
      </c>
      <c r="D470" s="16" t="s">
        <v>80</v>
      </c>
      <c r="E470" s="8">
        <v>118917</v>
      </c>
      <c r="F470" s="16"/>
    </row>
    <row r="471" spans="1:6" ht="31.5" x14ac:dyDescent="0.25">
      <c r="A471" s="63"/>
      <c r="B471" s="65"/>
      <c r="C471" s="48" t="s">
        <v>488</v>
      </c>
      <c r="D471" s="16" t="s">
        <v>82</v>
      </c>
      <c r="E471" s="8">
        <v>113008</v>
      </c>
      <c r="F471" s="16"/>
    </row>
    <row r="472" spans="1:6" x14ac:dyDescent="0.25">
      <c r="A472" s="7"/>
      <c r="B472" s="53"/>
      <c r="C472" s="20"/>
      <c r="D472" s="21"/>
      <c r="E472" s="22"/>
      <c r="F472" s="21"/>
    </row>
    <row r="473" spans="1:6" x14ac:dyDescent="0.25">
      <c r="C473" s="23"/>
      <c r="D473" s="24"/>
    </row>
  </sheetData>
  <autoFilter ref="A2:F471"/>
  <sortState ref="C106:F110">
    <sortCondition ref="D106:D110"/>
  </sortState>
  <mergeCells count="175">
    <mergeCell ref="B28:B31"/>
    <mergeCell ref="A28:A31"/>
    <mergeCell ref="A1:F1"/>
    <mergeCell ref="B16:B21"/>
    <mergeCell ref="A16:A21"/>
    <mergeCell ref="B22:B23"/>
    <mergeCell ref="A22:A23"/>
    <mergeCell ref="B24:B27"/>
    <mergeCell ref="A3:A4"/>
    <mergeCell ref="B3:B4"/>
    <mergeCell ref="B8:B11"/>
    <mergeCell ref="A8:A11"/>
    <mergeCell ref="B12:B15"/>
    <mergeCell ref="A12:A15"/>
    <mergeCell ref="A24:A27"/>
    <mergeCell ref="B5:B6"/>
    <mergeCell ref="A5:A6"/>
    <mergeCell ref="B32:B37"/>
    <mergeCell ref="A32:A37"/>
    <mergeCell ref="A44:A51"/>
    <mergeCell ref="A85:A97"/>
    <mergeCell ref="A55:A63"/>
    <mergeCell ref="B64:B70"/>
    <mergeCell ref="A64:A70"/>
    <mergeCell ref="A52:A54"/>
    <mergeCell ref="B52:B54"/>
    <mergeCell ref="A71:A77"/>
    <mergeCell ref="B71:B77"/>
    <mergeCell ref="B44:B51"/>
    <mergeCell ref="B55:B63"/>
    <mergeCell ref="A38:A43"/>
    <mergeCell ref="B38:B43"/>
    <mergeCell ref="B108:B113"/>
    <mergeCell ref="A108:A113"/>
    <mergeCell ref="B129:B133"/>
    <mergeCell ref="A129:A133"/>
    <mergeCell ref="B134:B138"/>
    <mergeCell ref="A134:A138"/>
    <mergeCell ref="A98:A102"/>
    <mergeCell ref="B98:B102"/>
    <mergeCell ref="A78:A84"/>
    <mergeCell ref="A103:A107"/>
    <mergeCell ref="B114:B118"/>
    <mergeCell ref="A114:A118"/>
    <mergeCell ref="B119:B123"/>
    <mergeCell ref="A119:A123"/>
    <mergeCell ref="B103:B107"/>
    <mergeCell ref="B85:B97"/>
    <mergeCell ref="B78:B84"/>
    <mergeCell ref="B139:B143"/>
    <mergeCell ref="A139:A143"/>
    <mergeCell ref="B144:B150"/>
    <mergeCell ref="A144:A150"/>
    <mergeCell ref="A151:A158"/>
    <mergeCell ref="A124:A128"/>
    <mergeCell ref="B151:B158"/>
    <mergeCell ref="B124:B128"/>
    <mergeCell ref="B159:B164"/>
    <mergeCell ref="A159:A164"/>
    <mergeCell ref="B170:B175"/>
    <mergeCell ref="A170:A175"/>
    <mergeCell ref="B176:B180"/>
    <mergeCell ref="A176:A180"/>
    <mergeCell ref="B181:B185"/>
    <mergeCell ref="A181:A185"/>
    <mergeCell ref="B186:B193"/>
    <mergeCell ref="A186:A193"/>
    <mergeCell ref="A194:A195"/>
    <mergeCell ref="B196:B199"/>
    <mergeCell ref="A196:A199"/>
    <mergeCell ref="A200:A203"/>
    <mergeCell ref="B204:B207"/>
    <mergeCell ref="A204:A207"/>
    <mergeCell ref="B200:B203"/>
    <mergeCell ref="B208:B211"/>
    <mergeCell ref="A208:A211"/>
    <mergeCell ref="B212:B215"/>
    <mergeCell ref="A212:A215"/>
    <mergeCell ref="A216:A220"/>
    <mergeCell ref="B221:B227"/>
    <mergeCell ref="A221:A227"/>
    <mergeCell ref="B230:B235"/>
    <mergeCell ref="A230:A235"/>
    <mergeCell ref="B228:B229"/>
    <mergeCell ref="A228:A229"/>
    <mergeCell ref="B236:B246"/>
    <mergeCell ref="A236:A246"/>
    <mergeCell ref="B247:B256"/>
    <mergeCell ref="A247:A256"/>
    <mergeCell ref="B257:B267"/>
    <mergeCell ref="A257:A267"/>
    <mergeCell ref="B268:B272"/>
    <mergeCell ref="A268:A272"/>
    <mergeCell ref="B273:B283"/>
    <mergeCell ref="A273:A283"/>
    <mergeCell ref="B284:B289"/>
    <mergeCell ref="A284:A289"/>
    <mergeCell ref="B300:B301"/>
    <mergeCell ref="A300:A301"/>
    <mergeCell ref="B302:B306"/>
    <mergeCell ref="A302:A306"/>
    <mergeCell ref="B307:B309"/>
    <mergeCell ref="A307:A309"/>
    <mergeCell ref="B310:B313"/>
    <mergeCell ref="A310:A313"/>
    <mergeCell ref="B290:B299"/>
    <mergeCell ref="A290:A299"/>
    <mergeCell ref="B314:B315"/>
    <mergeCell ref="A314:A315"/>
    <mergeCell ref="A317:A325"/>
    <mergeCell ref="B326:B330"/>
    <mergeCell ref="A326:A330"/>
    <mergeCell ref="B331:B338"/>
    <mergeCell ref="A331:A338"/>
    <mergeCell ref="B339:B345"/>
    <mergeCell ref="A339:A345"/>
    <mergeCell ref="B317:B325"/>
    <mergeCell ref="B346:B350"/>
    <mergeCell ref="A346:A350"/>
    <mergeCell ref="B351:B357"/>
    <mergeCell ref="B367:B370"/>
    <mergeCell ref="A351:A357"/>
    <mergeCell ref="A358:A361"/>
    <mergeCell ref="A367:A370"/>
    <mergeCell ref="A362:A366"/>
    <mergeCell ref="B362:B366"/>
    <mergeCell ref="B358:B361"/>
    <mergeCell ref="B371:B374"/>
    <mergeCell ref="A371:A374"/>
    <mergeCell ref="B375:B379"/>
    <mergeCell ref="A375:A379"/>
    <mergeCell ref="A381:A386"/>
    <mergeCell ref="B387:B391"/>
    <mergeCell ref="A387:A391"/>
    <mergeCell ref="B381:B386"/>
    <mergeCell ref="B392:B399"/>
    <mergeCell ref="A392:A399"/>
    <mergeCell ref="A434:A441"/>
    <mergeCell ref="A470:A471"/>
    <mergeCell ref="B400:B405"/>
    <mergeCell ref="B406:B408"/>
    <mergeCell ref="B409:B412"/>
    <mergeCell ref="B413:B416"/>
    <mergeCell ref="A400:A405"/>
    <mergeCell ref="A406:A408"/>
    <mergeCell ref="A409:A412"/>
    <mergeCell ref="A413:A416"/>
    <mergeCell ref="A417:A419"/>
    <mergeCell ref="B434:B441"/>
    <mergeCell ref="B430:B433"/>
    <mergeCell ref="B417:B419"/>
    <mergeCell ref="A165:A169"/>
    <mergeCell ref="B165:B169"/>
    <mergeCell ref="B194:B195"/>
    <mergeCell ref="B216:B220"/>
    <mergeCell ref="B470:B471"/>
    <mergeCell ref="B461:B465"/>
    <mergeCell ref="A461:A465"/>
    <mergeCell ref="B420:B423"/>
    <mergeCell ref="A420:A423"/>
    <mergeCell ref="B466:B469"/>
    <mergeCell ref="B442:B444"/>
    <mergeCell ref="A442:A444"/>
    <mergeCell ref="B446:B447"/>
    <mergeCell ref="A446:A447"/>
    <mergeCell ref="B448:B451"/>
    <mergeCell ref="A448:A451"/>
    <mergeCell ref="B452:B455"/>
    <mergeCell ref="A452:A455"/>
    <mergeCell ref="B456:B460"/>
    <mergeCell ref="A456:A460"/>
    <mergeCell ref="A466:A469"/>
    <mergeCell ref="B424:B429"/>
    <mergeCell ref="A424:A429"/>
    <mergeCell ref="A430:A433"/>
  </mergeCells>
  <pageMargins left="0.78740157480314965" right="0.39370078740157483" top="0.39370078740157483" bottom="0.39370078740157483" header="0.31496062992125984" footer="0.15748031496062992"/>
  <pageSetup paperSize="9" scale="73" fitToHeight="40" orientation="portrait" r:id="rId1"/>
  <rowBreaks count="2" manualBreakCount="2">
    <brk id="43" max="5" man="1"/>
    <brk id="65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Белозерова Елена Викторовна</dc:creator>
  <cp:lastModifiedBy>Нахаева Ольга Андреевна</cp:lastModifiedBy>
  <cp:lastPrinted>2023-04-14T04:16:05Z</cp:lastPrinted>
  <dcterms:created xsi:type="dcterms:W3CDTF">2017-10-02T01:07:39Z</dcterms:created>
  <dcterms:modified xsi:type="dcterms:W3CDTF">2023-04-16T23:03:21Z</dcterms:modified>
</cp:coreProperties>
</file>